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xwechat_files\shenqin_2425\msg\attach\ea2b0c7226bb657393f678bfae3654c7\2026-10\Rec\ab2bf3fb06c68e9e\F\3\"/>
    </mc:Choice>
  </mc:AlternateContent>
  <bookViews>
    <workbookView windowWidth="23040" windowHeight="9060" tabRatio="937"/>
  </bookViews>
  <sheets>
    <sheet name="装饰项目" sheetId="22" r:id="rId1"/>
  </sheets>
  <definedNames>
    <definedName name="_xlnm._FilterDatabase" hidden="1">#REF!</definedName>
    <definedName name="_xlnm.Print_Area" localSheetId="0">装饰项目!$A$1:$J$71</definedName>
    <definedName name="_xlnm._FilterDatabase" localSheetId="0" hidden="1">装饰项目!$A$72:$I$72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61" name="ID_8D4CD23FEC134427B8551155F04B4853" descr="3a719c43767ceefbc5a38656b3743ed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03165" y="1333500"/>
          <a:ext cx="829310" cy="609600"/>
        </a:xfrm>
        <a:prstGeom prst="rect">
          <a:avLst/>
        </a:prstGeom>
      </xdr:spPr>
    </xdr:pic>
  </etc:cellImage>
  <etc:cellImage>
    <xdr:pic>
      <xdr:nvPicPr>
        <xdr:cNvPr id="63" name="ID_DF9B4DF9895342379564186095506847" descr="657713edb79faf92425aac3867403bb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03165" y="2806700"/>
          <a:ext cx="829310" cy="572770"/>
        </a:xfrm>
        <a:prstGeom prst="rect">
          <a:avLst/>
        </a:prstGeom>
      </xdr:spPr>
    </xdr:pic>
  </etc:cellImage>
  <etc:cellImage>
    <xdr:pic>
      <xdr:nvPicPr>
        <xdr:cNvPr id="65" name="ID_7FFDA724F69A448A923806AC378D4D68" descr="6ad6093ac416962f208cb3921dbee0f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003165" y="3530600"/>
          <a:ext cx="829310" cy="713740"/>
        </a:xfrm>
        <a:prstGeom prst="rect">
          <a:avLst/>
        </a:prstGeom>
      </xdr:spPr>
    </xdr:pic>
  </etc:cellImage>
  <etc:cellImage>
    <xdr:pic>
      <xdr:nvPicPr>
        <xdr:cNvPr id="66" name="ID_E1ECCCD114874E14A0FB7A588EC34DA8" descr="6ec10b68922334ef31a405c42353d37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003165" y="4203700"/>
          <a:ext cx="831850" cy="585470"/>
        </a:xfrm>
        <a:prstGeom prst="rect">
          <a:avLst/>
        </a:prstGeom>
      </xdr:spPr>
    </xdr:pic>
  </etc:cellImage>
  <etc:cellImage>
    <xdr:pic>
      <xdr:nvPicPr>
        <xdr:cNvPr id="67" name="ID_E34D9BB5C1AD43B0B454CC4EE22B9643" descr="021c8a7d3229dd96e06f98a43f73d2d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003165" y="4711700"/>
          <a:ext cx="828675" cy="621665"/>
        </a:xfrm>
        <a:prstGeom prst="rect">
          <a:avLst/>
        </a:prstGeom>
      </xdr:spPr>
    </xdr:pic>
  </etc:cellImage>
  <etc:cellImage>
    <xdr:pic>
      <xdr:nvPicPr>
        <xdr:cNvPr id="68" name="ID_EB09CBB3BE104BFEAF7EE33113DD4E14" descr="ec1e2b8200d6882338f56cb154ef05ba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003165" y="5219700"/>
          <a:ext cx="829310" cy="609600"/>
        </a:xfrm>
        <a:prstGeom prst="rect">
          <a:avLst/>
        </a:prstGeom>
      </xdr:spPr>
    </xdr:pic>
  </etc:cellImage>
  <etc:cellImage>
    <xdr:pic>
      <xdr:nvPicPr>
        <xdr:cNvPr id="72" name="ID_3F49863264ED460A94C917799B43D31E" descr="4efe30316b3e409eb83423bcc88f003c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5003165" y="7251700"/>
          <a:ext cx="829310" cy="572135"/>
        </a:xfrm>
        <a:prstGeom prst="rect">
          <a:avLst/>
        </a:prstGeom>
      </xdr:spPr>
    </xdr:pic>
  </etc:cellImage>
  <etc:cellImage>
    <xdr:pic>
      <xdr:nvPicPr>
        <xdr:cNvPr id="71" name="ID_A2F695B7BE6041C4A638093CFF7BC832" descr="aa1fc3230d3b68cefe700476ec75aa4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5003165" y="6743700"/>
          <a:ext cx="829310" cy="600710"/>
        </a:xfrm>
        <a:prstGeom prst="rect">
          <a:avLst/>
        </a:prstGeom>
      </xdr:spPr>
    </xdr:pic>
  </etc:cellImage>
  <etc:cellImage>
    <xdr:pic>
      <xdr:nvPicPr>
        <xdr:cNvPr id="70" name="ID_E220275E85F14B4DB68D3EBD081F2267" descr="deb7bb08144dc6230e7fb47703b656f5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5003165" y="6235700"/>
          <a:ext cx="831850" cy="594995"/>
        </a:xfrm>
        <a:prstGeom prst="rect">
          <a:avLst/>
        </a:prstGeom>
      </xdr:spPr>
    </xdr:pic>
  </etc:cellImage>
  <etc:cellImage>
    <xdr:pic>
      <xdr:nvPicPr>
        <xdr:cNvPr id="69" name="ID_8CDF6979ED944885B194B132BF5A22D5" descr="6f78f17447d64d5f3119fe8bfcb531bd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5003165" y="5727700"/>
          <a:ext cx="831850" cy="585470"/>
        </a:xfrm>
        <a:prstGeom prst="rect">
          <a:avLst/>
        </a:prstGeom>
      </xdr:spPr>
    </xdr:pic>
  </etc:cellImage>
  <etc:cellImage>
    <xdr:pic>
      <xdr:nvPicPr>
        <xdr:cNvPr id="73" name="ID_967E5D5A746B427990A041EE3F1887E4" descr="34f0578e00ffd6da817669ed3dd43c92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5003165" y="7759700"/>
          <a:ext cx="829310" cy="572135"/>
        </a:xfrm>
        <a:prstGeom prst="rect">
          <a:avLst/>
        </a:prstGeom>
      </xdr:spPr>
    </xdr:pic>
  </etc:cellImage>
  <etc:cellImage>
    <xdr:pic>
      <xdr:nvPicPr>
        <xdr:cNvPr id="74" name="ID_9B0FF12F89434A98AAA09E884492D18C" descr="71d4698bc07dcd11f1e84f31a9635468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5003165" y="8267700"/>
          <a:ext cx="829310" cy="590550"/>
        </a:xfrm>
        <a:prstGeom prst="rect">
          <a:avLst/>
        </a:prstGeom>
      </xdr:spPr>
    </xdr:pic>
  </etc:cellImage>
  <etc:cellImage>
    <xdr:pic>
      <xdr:nvPicPr>
        <xdr:cNvPr id="75" name="ID_58F18C47E18F40909B0BE31FF3E5356D" descr="bfee21f077947658a6e9a2a122d94838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5003165" y="8775700"/>
          <a:ext cx="829310" cy="572135"/>
        </a:xfrm>
        <a:prstGeom prst="rect">
          <a:avLst/>
        </a:prstGeom>
      </xdr:spPr>
    </xdr:pic>
  </etc:cellImage>
  <etc:cellImage>
    <xdr:pic>
      <xdr:nvPicPr>
        <xdr:cNvPr id="76" name="ID_E0563629DD7249FF8B5CAF432EE2155B" descr="4c6925d7fc8f114944423628d0bd6087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5003165" y="9283700"/>
          <a:ext cx="829310" cy="590550"/>
        </a:xfrm>
        <a:prstGeom prst="rect">
          <a:avLst/>
        </a:prstGeom>
      </xdr:spPr>
    </xdr:pic>
  </etc:cellImage>
  <etc:cellImage>
    <xdr:pic>
      <xdr:nvPicPr>
        <xdr:cNvPr id="77" name="ID_373949D5747E4BE8AB72F9518E6576E0" descr="11c340a68c5ef5331d68c32ec3c600e2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5003165" y="9791700"/>
          <a:ext cx="829310" cy="581660"/>
        </a:xfrm>
        <a:prstGeom prst="rect">
          <a:avLst/>
        </a:prstGeom>
      </xdr:spPr>
    </xdr:pic>
  </etc:cellImage>
  <etc:cellImage>
    <xdr:pic>
      <xdr:nvPicPr>
        <xdr:cNvPr id="78" name="ID_CB6C0AAD5FFD41C491BF37519CFF7CCE" descr="f7a4cb4cdebc9ba7df87be0cf1b0eaa4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5003165" y="10299700"/>
          <a:ext cx="829310" cy="561975"/>
        </a:xfrm>
        <a:prstGeom prst="rect">
          <a:avLst/>
        </a:prstGeom>
      </xdr:spPr>
    </xdr:pic>
  </etc:cellImage>
  <etc:cellImage>
    <xdr:pic>
      <xdr:nvPicPr>
        <xdr:cNvPr id="79" name="ID_6D3550E149514B7B9FBFE28B472A7959" descr="f7179f2c4c67b87358986214b3e5904d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5003165" y="10807700"/>
          <a:ext cx="829310" cy="581660"/>
        </a:xfrm>
        <a:prstGeom prst="rect">
          <a:avLst/>
        </a:prstGeom>
      </xdr:spPr>
    </xdr:pic>
  </etc:cellImage>
  <etc:cellImage>
    <xdr:pic>
      <xdr:nvPicPr>
        <xdr:cNvPr id="80" name="ID_075B3B2AA26B4551BC7D7B0D0ABBACC0" descr="f86fc7693073b61a7dac83eef2da9058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5003165" y="11315700"/>
          <a:ext cx="829310" cy="619125"/>
        </a:xfrm>
        <a:prstGeom prst="rect">
          <a:avLst/>
        </a:prstGeom>
      </xdr:spPr>
    </xdr:pic>
  </etc:cellImage>
  <etc:cellImage>
    <xdr:pic>
      <xdr:nvPicPr>
        <xdr:cNvPr id="81" name="ID_5C5A2D5BEF7843B8B5C8AEE71B650F02" descr="1e25bcfa9f4927d43b3325c16ccfce54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5003165" y="11823700"/>
          <a:ext cx="829310" cy="561975"/>
        </a:xfrm>
        <a:prstGeom prst="rect">
          <a:avLst/>
        </a:prstGeom>
      </xdr:spPr>
    </xdr:pic>
  </etc:cellImage>
  <etc:cellImage>
    <xdr:pic>
      <xdr:nvPicPr>
        <xdr:cNvPr id="82" name="ID_32581B580DE344728C423B89A071E3BE" descr="31bd7320b15f2fc99f5e78fa000fed06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5003165" y="12331700"/>
          <a:ext cx="829310" cy="572135"/>
        </a:xfrm>
        <a:prstGeom prst="rect">
          <a:avLst/>
        </a:prstGeom>
      </xdr:spPr>
    </xdr:pic>
  </etc:cellImage>
  <etc:cellImage>
    <xdr:pic>
      <xdr:nvPicPr>
        <xdr:cNvPr id="83" name="ID_656DCA14BF7E4E8681CF4F6C081FE10E" descr="f012807efe17a2068f94444531809440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5003165" y="12839700"/>
          <a:ext cx="829310" cy="563245"/>
        </a:xfrm>
        <a:prstGeom prst="rect">
          <a:avLst/>
        </a:prstGeom>
      </xdr:spPr>
    </xdr:pic>
  </etc:cellImage>
  <etc:cellImage>
    <xdr:pic>
      <xdr:nvPicPr>
        <xdr:cNvPr id="84" name="ID_317731268025424D82B047B4ABF30AA7" descr="f654f4e842e8314ac4094efb0e8cf24e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5003165" y="13347700"/>
          <a:ext cx="829310" cy="581660"/>
        </a:xfrm>
        <a:prstGeom prst="rect">
          <a:avLst/>
        </a:prstGeom>
      </xdr:spPr>
    </xdr:pic>
  </etc:cellImage>
  <etc:cellImage>
    <xdr:pic>
      <xdr:nvPicPr>
        <xdr:cNvPr id="85" name="ID_6BA1E61B74744AC089D6A17810CDA98B" descr="99b295dad13f0a662b15a78b1371a449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5003165" y="13855700"/>
          <a:ext cx="831850" cy="576580"/>
        </a:xfrm>
        <a:prstGeom prst="rect">
          <a:avLst/>
        </a:prstGeom>
      </xdr:spPr>
    </xdr:pic>
  </etc:cellImage>
  <etc:cellImage>
    <xdr:pic>
      <xdr:nvPicPr>
        <xdr:cNvPr id="86" name="ID_E09219155A154A02B3C4C8CABD8AFDCA" descr="0bd2898552b297c2aa8e5aaaf04e7b46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5003165" y="14363700"/>
          <a:ext cx="829310" cy="600710"/>
        </a:xfrm>
        <a:prstGeom prst="rect">
          <a:avLst/>
        </a:prstGeom>
      </xdr:spPr>
    </xdr:pic>
  </etc:cellImage>
  <etc:cellImage>
    <xdr:pic>
      <xdr:nvPicPr>
        <xdr:cNvPr id="87" name="ID_AE5FB622F95A427CB474424DE6BA0E6C" descr="09b11f9bdf7b1e1de1309f7434796d03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5003165" y="14871700"/>
          <a:ext cx="829310" cy="590550"/>
        </a:xfrm>
        <a:prstGeom prst="rect">
          <a:avLst/>
        </a:prstGeom>
      </xdr:spPr>
    </xdr:pic>
  </etc:cellImage>
  <etc:cellImage>
    <xdr:pic>
      <xdr:nvPicPr>
        <xdr:cNvPr id="88" name="ID_503B4975AF7149A1975F6BBC4FFD497A" descr="70c33f3961833c906fcd0a89d9b65e1c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5003165" y="15379700"/>
          <a:ext cx="829310" cy="561975"/>
        </a:xfrm>
        <a:prstGeom prst="rect">
          <a:avLst/>
        </a:prstGeom>
      </xdr:spPr>
    </xdr:pic>
  </etc:cellImage>
  <etc:cellImage>
    <xdr:pic>
      <xdr:nvPicPr>
        <xdr:cNvPr id="89" name="ID_CA60A0709F30452899DA69D995CEB4AE" descr="b8ba689148de27df634ed402d1afac60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5003165" y="15887700"/>
          <a:ext cx="829310" cy="590550"/>
        </a:xfrm>
        <a:prstGeom prst="rect">
          <a:avLst/>
        </a:prstGeom>
      </xdr:spPr>
    </xdr:pic>
  </etc:cellImage>
  <etc:cellImage>
    <xdr:pic>
      <xdr:nvPicPr>
        <xdr:cNvPr id="90" name="ID_5990C86F63FC4FCA9741532DC2D97265" descr="8a464b601ab210b8ecc5be9e6095960e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5003165" y="16395700"/>
          <a:ext cx="829310" cy="581025"/>
        </a:xfrm>
        <a:prstGeom prst="rect">
          <a:avLst/>
        </a:prstGeom>
      </xdr:spPr>
    </xdr:pic>
  </etc:cellImage>
  <etc:cellImage>
    <xdr:pic>
      <xdr:nvPicPr>
        <xdr:cNvPr id="91" name="ID_DD3627C83D464957A6CB832E9BE80715" descr="50129593b1fa5390d730d249bec04484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5003165" y="16903700"/>
          <a:ext cx="829310" cy="609600"/>
        </a:xfrm>
        <a:prstGeom prst="rect">
          <a:avLst/>
        </a:prstGeom>
      </xdr:spPr>
    </xdr:pic>
  </etc:cellImage>
  <etc:cellImage>
    <xdr:pic>
      <xdr:nvPicPr>
        <xdr:cNvPr id="92" name="ID_F03A3DA37FE94477B7ED238DD74D375C" descr="28a969698e81f189a286f4bc885d1640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5003165" y="17411700"/>
          <a:ext cx="831850" cy="585470"/>
        </a:xfrm>
        <a:prstGeom prst="rect">
          <a:avLst/>
        </a:prstGeom>
      </xdr:spPr>
    </xdr:pic>
  </etc:cellImage>
  <etc:cellImage>
    <xdr:pic>
      <xdr:nvPicPr>
        <xdr:cNvPr id="93" name="ID_52F36AFE6FDC47E5B155014BEF2D85A5" descr="4b64c3a05ef45eb8f147d85c4dace15a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5003165" y="17919700"/>
          <a:ext cx="829310" cy="514350"/>
        </a:xfrm>
        <a:prstGeom prst="rect">
          <a:avLst/>
        </a:prstGeom>
      </xdr:spPr>
    </xdr:pic>
  </etc:cellImage>
  <etc:cellImage>
    <xdr:pic>
      <xdr:nvPicPr>
        <xdr:cNvPr id="94" name="ID_0CE6FC5310914DE6BF1F0E9381B1A579" descr="9b5b863091cd5030680c8384c874678a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5003165" y="18427700"/>
          <a:ext cx="829310" cy="553720"/>
        </a:xfrm>
        <a:prstGeom prst="rect">
          <a:avLst/>
        </a:prstGeom>
      </xdr:spPr>
    </xdr:pic>
  </etc:cellImage>
  <etc:cellImage>
    <xdr:pic>
      <xdr:nvPicPr>
        <xdr:cNvPr id="95" name="ID_A0692C459B504C5DBAB1E8B4B5DEFF14" descr="b5eee2df77624b39afde7dca33ecbcb5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5003165" y="18935700"/>
          <a:ext cx="829310" cy="572770"/>
        </a:xfrm>
        <a:prstGeom prst="rect">
          <a:avLst/>
        </a:prstGeom>
      </xdr:spPr>
    </xdr:pic>
  </etc:cellImage>
  <etc:cellImage>
    <xdr:pic>
      <xdr:nvPicPr>
        <xdr:cNvPr id="96" name="ID_89D736297ECC413A9F1420175CB5FD95" descr="ee75d007fba3bab96a74f8fab755596e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5003165" y="19443700"/>
          <a:ext cx="831850" cy="566420"/>
        </a:xfrm>
        <a:prstGeom prst="rect">
          <a:avLst/>
        </a:prstGeom>
      </xdr:spPr>
    </xdr:pic>
  </etc:cellImage>
  <etc:cellImage>
    <xdr:pic>
      <xdr:nvPicPr>
        <xdr:cNvPr id="97" name="ID_6435D6B2A3A84CBDA70DEDC560DC1C9C" descr="b69a61d270ddf85c57382e5124a4d417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5003165" y="19951700"/>
          <a:ext cx="831850" cy="585470"/>
        </a:xfrm>
        <a:prstGeom prst="rect">
          <a:avLst/>
        </a:prstGeom>
      </xdr:spPr>
    </xdr:pic>
  </etc:cellImage>
  <etc:cellImage>
    <xdr:pic>
      <xdr:nvPicPr>
        <xdr:cNvPr id="98" name="ID_64228208710C49D4BEBFCBDC9AA8BE6A" descr="963df5a65e9fe666d262ea3056fcf890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5003165" y="20459700"/>
          <a:ext cx="829310" cy="609600"/>
        </a:xfrm>
        <a:prstGeom prst="rect">
          <a:avLst/>
        </a:prstGeom>
      </xdr:spPr>
    </xdr:pic>
  </etc:cellImage>
  <etc:cellImage>
    <xdr:pic>
      <xdr:nvPicPr>
        <xdr:cNvPr id="99" name="ID_83DD82ADDF824B08A122A4D9A2D3D8D3" descr="9e0c8fb75253c44a9316a755df732081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5003165" y="20967700"/>
          <a:ext cx="831850" cy="623570"/>
        </a:xfrm>
        <a:prstGeom prst="rect">
          <a:avLst/>
        </a:prstGeom>
      </xdr:spPr>
    </xdr:pic>
  </etc:cellImage>
  <etc:cellImage>
    <xdr:pic>
      <xdr:nvPicPr>
        <xdr:cNvPr id="100" name="ID_7AB9FD6A4C9B48BFBA578FC46DAFF20D" descr="16564c6f32591f4326dbf290e122b64a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5003165" y="21475700"/>
          <a:ext cx="829310" cy="581660"/>
        </a:xfrm>
        <a:prstGeom prst="rect">
          <a:avLst/>
        </a:prstGeom>
      </xdr:spPr>
    </xdr:pic>
  </etc:cellImage>
  <etc:cellImage>
    <xdr:pic>
      <xdr:nvPicPr>
        <xdr:cNvPr id="101" name="ID_72322FABF84940B096B7613738839631" descr="97ada7f3a60ac0ad9a9d7d35c51fb051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5003165" y="21983700"/>
          <a:ext cx="829310" cy="590550"/>
        </a:xfrm>
        <a:prstGeom prst="rect">
          <a:avLst/>
        </a:prstGeom>
      </xdr:spPr>
    </xdr:pic>
  </etc:cellImage>
  <etc:cellImage>
    <xdr:pic>
      <xdr:nvPicPr>
        <xdr:cNvPr id="102" name="ID_6E59B1C43C314C7FB6B0549889EE2049" descr="989c215a8565e4a7ac45351fef2085b0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5003165" y="22491700"/>
          <a:ext cx="829310" cy="609600"/>
        </a:xfrm>
        <a:prstGeom prst="rect">
          <a:avLst/>
        </a:prstGeom>
      </xdr:spPr>
    </xdr:pic>
  </etc:cellImage>
  <etc:cellImage>
    <xdr:pic>
      <xdr:nvPicPr>
        <xdr:cNvPr id="103" name="ID_119A20474DA64CA298447E809024D79C" descr="c1411ac1bfb6325858cf50ef1f542885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5003165" y="22999700"/>
          <a:ext cx="829310" cy="590550"/>
        </a:xfrm>
        <a:prstGeom prst="rect">
          <a:avLst/>
        </a:prstGeom>
      </xdr:spPr>
    </xdr:pic>
  </etc:cellImage>
  <etc:cellImage>
    <xdr:pic>
      <xdr:nvPicPr>
        <xdr:cNvPr id="104" name="ID_93EEC27687FC4AABB138A2BCA5356291" descr="0a6a7c9dedaa0d6d093ac5f47ded8e79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5003165" y="23507700"/>
          <a:ext cx="829310" cy="619125"/>
        </a:xfrm>
        <a:prstGeom prst="rect">
          <a:avLst/>
        </a:prstGeom>
      </xdr:spPr>
    </xdr:pic>
  </etc:cellImage>
  <etc:cellImage>
    <xdr:pic>
      <xdr:nvPicPr>
        <xdr:cNvPr id="105" name="ID_CC52288258D34C7D924DCF0B75B5337A" descr="c0f5f3fd9e4884a804650ea0f8b0674d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5003165" y="24015700"/>
          <a:ext cx="829310" cy="600710"/>
        </a:xfrm>
        <a:prstGeom prst="rect">
          <a:avLst/>
        </a:prstGeom>
      </xdr:spPr>
    </xdr:pic>
  </etc:cellImage>
  <etc:cellImage>
    <xdr:pic>
      <xdr:nvPicPr>
        <xdr:cNvPr id="107" name="ID_1EEE0110E034483491A8607681BDF603" descr="0f243e42ccb64cebc193144ff9a3918b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5003165" y="24561800"/>
          <a:ext cx="829310" cy="590550"/>
        </a:xfrm>
        <a:prstGeom prst="rect">
          <a:avLst/>
        </a:prstGeom>
      </xdr:spPr>
    </xdr:pic>
  </etc:cellImage>
  <etc:cellImage>
    <xdr:pic>
      <xdr:nvPicPr>
        <xdr:cNvPr id="108" name="ID_6B8BADECEB134BE593EA6869392BDE19" descr="a144f00e18fad1f828ba16b569c22523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5003165" y="25082500"/>
          <a:ext cx="829310" cy="629285"/>
        </a:xfrm>
        <a:prstGeom prst="rect">
          <a:avLst/>
        </a:prstGeom>
      </xdr:spPr>
    </xdr:pic>
  </etc:cellImage>
  <etc:cellImage>
    <xdr:pic>
      <xdr:nvPicPr>
        <xdr:cNvPr id="109" name="ID_C6D9ABA3E4B345CEA6783377447806EF" descr="5670917ed2e0c662f3bb1a03c738758d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5003165" y="25603200"/>
          <a:ext cx="829310" cy="609600"/>
        </a:xfrm>
        <a:prstGeom prst="rect">
          <a:avLst/>
        </a:prstGeom>
      </xdr:spPr>
    </xdr:pic>
  </etc:cellImage>
  <etc:cellImage>
    <xdr:pic>
      <xdr:nvPicPr>
        <xdr:cNvPr id="111" name="ID_2B636415CE0344BCB9D45B93D73D77AB" descr="2db600dcf34abab8bc79f4b0ac9fda46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5003165" y="26123900"/>
          <a:ext cx="829310" cy="601345"/>
        </a:xfrm>
        <a:prstGeom prst="rect">
          <a:avLst/>
        </a:prstGeom>
      </xdr:spPr>
    </xdr:pic>
  </etc:cellImage>
  <etc:cellImage>
    <xdr:pic>
      <xdr:nvPicPr>
        <xdr:cNvPr id="112" name="ID_475D7444FB414B599B0482015AED107B" descr="4ae03661e51630e5e0b860ba3506d19b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5003165" y="26644600"/>
          <a:ext cx="831850" cy="594995"/>
        </a:xfrm>
        <a:prstGeom prst="rect">
          <a:avLst/>
        </a:prstGeom>
      </xdr:spPr>
    </xdr:pic>
  </etc:cellImage>
  <etc:cellImage>
    <xdr:pic>
      <xdr:nvPicPr>
        <xdr:cNvPr id="113" name="ID_F0DD1CCCFCD34C7BB8676AFA5C1DE761" descr="61474f91901d3e227db422efa1be7db1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5003165" y="27165300"/>
          <a:ext cx="831850" cy="594995"/>
        </a:xfrm>
        <a:prstGeom prst="rect">
          <a:avLst/>
        </a:prstGeom>
      </xdr:spPr>
    </xdr:pic>
  </etc:cellImage>
  <etc:cellImage>
    <xdr:pic>
      <xdr:nvPicPr>
        <xdr:cNvPr id="114" name="ID_3E67E3838E724A5E9FEF7A7A46D6D426" descr="4e2933e5fb37759e5b24f648bfd55f06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5003165" y="27686000"/>
          <a:ext cx="831850" cy="594995"/>
        </a:xfrm>
        <a:prstGeom prst="rect">
          <a:avLst/>
        </a:prstGeom>
      </xdr:spPr>
    </xdr:pic>
  </etc:cellImage>
  <etc:cellImage>
    <xdr:pic>
      <xdr:nvPicPr>
        <xdr:cNvPr id="115" name="ID_536351F100584C81ADF5F8B55EC0406A" descr="38bdb7f6bf997fb92e2ab3c856d557d6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5003165" y="28206700"/>
          <a:ext cx="831850" cy="594995"/>
        </a:xfrm>
        <a:prstGeom prst="rect">
          <a:avLst/>
        </a:prstGeom>
      </xdr:spPr>
    </xdr:pic>
  </etc:cellImage>
  <etc:cellImage>
    <xdr:pic>
      <xdr:nvPicPr>
        <xdr:cNvPr id="116" name="ID_048861FA5B9543DB895A8F3F479DCE39" descr="8eab2d6380e05a95be5e469e58275dcf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5003165" y="28727400"/>
          <a:ext cx="829310" cy="609600"/>
        </a:xfrm>
        <a:prstGeom prst="rect">
          <a:avLst/>
        </a:prstGeom>
      </xdr:spPr>
    </xdr:pic>
  </etc:cellImage>
  <etc:cellImage>
    <xdr:pic>
      <xdr:nvPicPr>
        <xdr:cNvPr id="117" name="ID_09E6A142F54A4A77B634DACA073ABE42" descr="5f0393648b773ccc4bb07924976474fa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5003165" y="29248100"/>
          <a:ext cx="829310" cy="581025"/>
        </a:xfrm>
        <a:prstGeom prst="rect">
          <a:avLst/>
        </a:prstGeom>
      </xdr:spPr>
    </xdr:pic>
  </etc:cellImage>
  <etc:cellImage>
    <xdr:pic>
      <xdr:nvPicPr>
        <xdr:cNvPr id="118" name="ID_CA678A15DCB341B8B85F934E8F4F0C89" descr="89b28f5628cf3597b5e2132c402083c0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5003165" y="29768800"/>
          <a:ext cx="829310" cy="666750"/>
        </a:xfrm>
        <a:prstGeom prst="rect">
          <a:avLst/>
        </a:prstGeom>
      </xdr:spPr>
    </xdr:pic>
  </etc:cellImage>
  <etc:cellImage>
    <xdr:pic>
      <xdr:nvPicPr>
        <xdr:cNvPr id="119" name="ID_9C4E358C778B463CB33181375167E976" descr="cfe06db7b4302f0bb1766fdb1a965506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5003165" y="30289500"/>
          <a:ext cx="864870" cy="648970"/>
        </a:xfrm>
        <a:prstGeom prst="rect">
          <a:avLst/>
        </a:prstGeom>
      </xdr:spPr>
    </xdr:pic>
  </etc:cellImage>
  <etc:cellImage>
    <xdr:pic>
      <xdr:nvPicPr>
        <xdr:cNvPr id="120" name="ID_54C717248C504E508EBB28BCD6CB08F0" descr="e36f4a1031df580d9e49026a5ea7f673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5003165" y="30810200"/>
          <a:ext cx="883285" cy="662940"/>
        </a:xfrm>
        <a:prstGeom prst="rect">
          <a:avLst/>
        </a:prstGeom>
      </xdr:spPr>
    </xdr:pic>
  </etc:cellImage>
  <etc:cellImage>
    <xdr:pic>
      <xdr:nvPicPr>
        <xdr:cNvPr id="121" name="ID_BF3BB6DA68AC418A8B7011094ED7E91B" descr="04c3c64fb539da0a58d706a999fda14f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5003165" y="31330900"/>
          <a:ext cx="1242695" cy="105918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<sst xmlns="http://schemas.openxmlformats.org/spreadsheetml/2006/main" count="208" uniqueCount="106">
  <si>
    <t>工程量清单与报价表</t>
  </si>
  <si>
    <t>工程名称：深圳市残疾人综合服务中心大楼主体修缮项目</t>
  </si>
  <si>
    <t>序号</t>
  </si>
  <si>
    <t>项目名称</t>
  </si>
  <si>
    <t>项目特征描述</t>
  </si>
  <si>
    <t>现场图片</t>
  </si>
  <si>
    <t>计量
单位</t>
  </si>
  <si>
    <t>工程量</t>
  </si>
  <si>
    <t>金额</t>
  </si>
  <si>
    <t>备注</t>
  </si>
  <si>
    <t>单价</t>
  </si>
  <si>
    <t>总价</t>
  </si>
  <si>
    <t>一、楼层修缮项目</t>
  </si>
  <si>
    <t>A114洗手台漏水</t>
  </si>
  <si>
    <t>查找漏点、裂缝修补、堵漏王堵漏、防水涂料涂刷2遍、复原表层</t>
  </si>
  <si>
    <t>㎡</t>
  </si>
  <si>
    <t>2㎡</t>
  </si>
  <si>
    <t>A106.107.108.109.110.111窗台渗水维修</t>
  </si>
  <si>
    <t>木装饰加装不锈钢或铝塑板保护防腐蚀</t>
  </si>
  <si>
    <t>50㎡</t>
  </si>
  <si>
    <t>A106.107.108.109.110.111窗面粉刷</t>
  </si>
  <si>
    <t>铲墙、墙固、3遍腻子一底两面、轻微裂缝局部贴网</t>
  </si>
  <si>
    <t>40㎡</t>
  </si>
  <si>
    <t>A110天花防水维修</t>
  </si>
  <si>
    <t>漏水点对应处理含（铲墙、墙固、3遍腻子一底两面、</t>
  </si>
  <si>
    <t>小南门漏水维修</t>
  </si>
  <si>
    <t>漏水点堵漏处理，复原表层</t>
  </si>
  <si>
    <t>负一楼消防水池堵漏</t>
  </si>
  <si>
    <t>负一楼刷墙粉刷</t>
  </si>
  <si>
    <t>10㎡</t>
  </si>
  <si>
    <t>西电梯墙体翻新</t>
  </si>
  <si>
    <t>20㎡</t>
  </si>
  <si>
    <t>机房漏水维修</t>
  </si>
  <si>
    <t>堵漏王堵漏、防水涂料涂刷2遍</t>
  </si>
  <si>
    <t>1㎡</t>
  </si>
  <si>
    <t>篮球场东外侧立柱翻新</t>
  </si>
  <si>
    <t>铲墙、墙固、3遍腻子一底两面、轻微裂缝局部贴网、防水及高空作业措施</t>
  </si>
  <si>
    <t>80㎡</t>
  </si>
  <si>
    <t>融合东侧立柱翻新</t>
  </si>
  <si>
    <t>东南侧屋檐脱落修复</t>
  </si>
  <si>
    <t>重新粘贴复原回复、高空作业</t>
  </si>
  <si>
    <t>3㎡</t>
  </si>
  <si>
    <t>融合西侧立柱翻新</t>
  </si>
  <si>
    <t>60㎡</t>
  </si>
  <si>
    <t>融合一楼活动场所天顶漏水维修</t>
  </si>
  <si>
    <t>查找漏水点、注浆处理、防水涂料涂刷2遍</t>
  </si>
  <si>
    <t>融合玩教具区漏水维修</t>
  </si>
  <si>
    <t>打胶、查找漏点、堵漏防水处理、复原外观</t>
  </si>
  <si>
    <t>融合B302窗面漏水</t>
  </si>
  <si>
    <t>打胶、防水处理</t>
  </si>
  <si>
    <t>8㎡</t>
  </si>
  <si>
    <t>融合B302天花修补</t>
  </si>
  <si>
    <t>15㎡</t>
  </si>
  <si>
    <t>融合楼梯房顶部漏水维修</t>
  </si>
  <si>
    <t>融合四楼小舞台顶上漏水维修</t>
  </si>
  <si>
    <t>二楼食堂瓷砖修复</t>
  </si>
  <si>
    <t>基层找平、瓷砖胶铺设、美缝、底边修补</t>
  </si>
  <si>
    <t>二楼楼梯房漏水修复</t>
  </si>
  <si>
    <t>防水涂刷、或针对堵漏处理，外观复原</t>
  </si>
  <si>
    <t>二楼厨房过道天花漏水维修</t>
  </si>
  <si>
    <t>天花拆除重做、防水处理、批灰油漆</t>
  </si>
  <si>
    <t>档案门口走廊防水维修</t>
  </si>
  <si>
    <t>检查、打胶、注浆、修复防水处理</t>
  </si>
  <si>
    <t>走廊窗户底下包边（24个）</t>
  </si>
  <si>
    <t>铲除原结构胶、封胶涂刷防水处理</t>
  </si>
  <si>
    <t>24个</t>
  </si>
  <si>
    <t>13楼洗手间漏水维修</t>
  </si>
  <si>
    <t>查找楼顶、注浆、涂刷防水、复原外观</t>
  </si>
  <si>
    <t>13楼走廊西侧窗户顶上漏水维修</t>
  </si>
  <si>
    <t>查找漏水点、打胶</t>
  </si>
  <si>
    <t>13楼楼梯门口漏水维修</t>
  </si>
  <si>
    <t>查找漏点、局部拆除、修补裂缝、涂刷防水、复原</t>
  </si>
  <si>
    <t>14楼横杜子脱落修复</t>
  </si>
  <si>
    <t>14楼梯顶防水维修</t>
  </si>
  <si>
    <t>13楼化妆室天花漏水维修</t>
  </si>
  <si>
    <t>注浆、涂刷防水、满刮腻子2遍乳胶2遍</t>
  </si>
  <si>
    <t>12楼厕所门口漏水</t>
  </si>
  <si>
    <t>楼厕所洗手台大理石脱落（13层2个、12层2个、11层2个、9层2个、7层1个、6层2个、5层1个、2层1个）</t>
  </si>
  <si>
    <t>云石胶粘贴、损坏严重的进行更换</t>
  </si>
  <si>
    <t>26㎡</t>
  </si>
  <si>
    <t>12和11楼走廊天花修复</t>
  </si>
  <si>
    <t>拆除原天花、满刮腻子2遍乳胶漆2遍</t>
  </si>
  <si>
    <t>11楼卫生间防水维修</t>
  </si>
  <si>
    <t>10楼卫生间防水维修</t>
  </si>
  <si>
    <t>9楼卫生间防水维修</t>
  </si>
  <si>
    <t>地脚砖脱落修复</t>
  </si>
  <si>
    <t>拆除、重新水泥砂浆粘贴</t>
  </si>
  <si>
    <t>30m</t>
  </si>
  <si>
    <t>8楼卫生间防水维修</t>
  </si>
  <si>
    <t>8楼客房防水维修两间</t>
  </si>
  <si>
    <t>6到7楼楼梯间防水维修</t>
  </si>
  <si>
    <t>6楼过道卫生间防水维修</t>
  </si>
  <si>
    <t>13楼栋楼档案室门口墙面</t>
  </si>
  <si>
    <t>铲墙、墙固、3遍腻子一底两面、轻微裂缝局部贴网、防水</t>
  </si>
  <si>
    <t>6㎡</t>
  </si>
  <si>
    <t>炮楼三楼漏水</t>
  </si>
  <si>
    <t>5㎡</t>
  </si>
  <si>
    <t>13楼舞台边天花漏水及14楼顶面漏水修补</t>
  </si>
  <si>
    <t>拆除原表层、涂刷防水、及修补裂缝、复原表层</t>
  </si>
  <si>
    <t>小计：</t>
  </si>
  <si>
    <t>二、其他综合工程</t>
  </si>
  <si>
    <t>垃圾外运费</t>
  </si>
  <si>
    <t>垃圾外运车费</t>
  </si>
  <si>
    <t>车</t>
  </si>
  <si>
    <t>合计：     (元）</t>
  </si>
  <si>
    <t>此报价需包含普通发票税费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</si>
</sst>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_ "/>
    <numFmt numFmtId="178" formatCode="0_);[Red]\(0\)"/>
    <numFmt numFmtId="179" formatCode="0.00_);[Red]\(0.00\)"/>
    <numFmt numFmtId="180" formatCode="0.00_ "/>
  </numFmts>
  <fonts count="36">
    <font>
      <sz val="11"/>
      <color theme="1"/>
      <name val="宋体"/>
      <charset val="134"/>
      <scheme val="minor"/>
    </font>
    <font>
      <sz val="12"/>
      <name val="宋体"/>
      <charset val="134"/>
      <scheme val="major"/>
    </font>
    <font>
      <sz val="12"/>
      <name val="宋体"/>
      <charset val="134"/>
    </font>
    <font>
      <sz val="10"/>
      <name val="宋体"/>
      <charset val="134"/>
    </font>
    <font>
      <b/>
      <sz val="15"/>
      <name val="宋体"/>
      <charset val="134"/>
      <scheme val="major"/>
    </font>
    <font>
      <sz val="10"/>
      <name val="宋体"/>
      <charset val="134"/>
      <scheme val="major"/>
    </font>
    <font>
      <b/>
      <sz val="9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0"/>
    </font>
    <font>
      <sz val="10"/>
      <name val="新宋体"/>
      <charset val="134"/>
    </font>
    <font>
      <sz val="10"/>
      <color theme="1"/>
      <name val="宋体"/>
      <charset val="134"/>
      <scheme val="minor"/>
    </font>
    <font>
      <b/>
      <sz val="9"/>
      <color indexed="8"/>
      <name val="宋体"/>
      <charset val="134"/>
      <scheme val="major"/>
    </font>
    <font>
      <sz val="9"/>
      <color indexed="8"/>
      <name val="宋体"/>
      <charset val="134"/>
      <scheme val="major"/>
    </font>
    <font>
      <sz val="9"/>
      <color indexed="8"/>
      <name val="宋体"/>
      <charset val="134"/>
    </font>
    <font>
      <strike/>
      <sz val="9"/>
      <name val="宋体"/>
      <charset val="134"/>
    </font>
    <font>
      <b/>
      <sz val="11"/>
      <color theme="1"/>
      <name val="宋体"/>
      <charset val="134"/>
      <scheme val="minor"/>
    </font>
    <font>
      <b/>
      <sz val="8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5" borderId="11" applyNumberFormat="0" applyAlignment="0" applyProtection="0">
      <alignment vertical="center"/>
    </xf>
    <xf numFmtId="0" fontId="28" fillId="6" borderId="13" applyNumberFormat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" fillId="0" borderId="0"/>
  </cellStyleXfs>
  <cellXfs count="74">
    <xf numFmtId="0" fontId="0" fillId="0" borderId="0" xfId="0">
      <alignment vertical="center"/>
    </xf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3" fillId="0" borderId="0" xfId="0" applyFont="1" applyFill="1" applyBorder="1" applyAlignment="1" applyProtection="1"/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177" fontId="0" fillId="0" borderId="0" xfId="0" applyNumberFormat="1" applyFill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177" fontId="4" fillId="0" borderId="1" xfId="0" applyNumberFormat="1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left" vertical="center"/>
    </xf>
    <xf numFmtId="0" fontId="5" fillId="2" borderId="1" xfId="0" applyFont="1" applyFill="1" applyBorder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176" fontId="5" fillId="0" borderId="2" xfId="0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</xf>
    <xf numFmtId="177" fontId="5" fillId="0" borderId="2" xfId="0" applyNumberFormat="1" applyFont="1" applyFill="1" applyBorder="1" applyAlignment="1" applyProtection="1">
      <alignment horizontal="center" vertical="center"/>
    </xf>
    <xf numFmtId="178" fontId="5" fillId="0" borderId="1" xfId="0" applyNumberFormat="1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176" fontId="5" fillId="0" borderId="3" xfId="0" applyNumberFormat="1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 wrapText="1"/>
    </xf>
    <xf numFmtId="177" fontId="5" fillId="0" borderId="3" xfId="0" applyNumberFormat="1" applyFont="1" applyFill="1" applyBorder="1" applyAlignment="1" applyProtection="1">
      <alignment horizontal="center" vertical="center"/>
    </xf>
    <xf numFmtId="178" fontId="5" fillId="0" borderId="3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77" fontId="6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/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 applyProtection="1">
      <alignment horizontal="center" vertical="center"/>
    </xf>
    <xf numFmtId="179" fontId="9" fillId="0" borderId="1" xfId="0" applyNumberFormat="1" applyFont="1" applyFill="1" applyBorder="1" applyAlignment="1" applyProtection="1">
      <alignment horizontal="center" vertical="center"/>
    </xf>
    <xf numFmtId="0" fontId="10" fillId="0" borderId="0" xfId="0" applyFont="1" applyFill="1">
      <alignment vertical="center"/>
    </xf>
    <xf numFmtId="0" fontId="10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177" fontId="9" fillId="0" borderId="4" xfId="0" applyNumberFormat="1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177" fontId="9" fillId="0" borderId="3" xfId="0" applyNumberFormat="1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177" fontId="9" fillId="0" borderId="2" xfId="0" applyNumberFormat="1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/>
    <xf numFmtId="0" fontId="11" fillId="0" borderId="1" xfId="0" applyFont="1" applyFill="1" applyBorder="1" applyAlignment="1" applyProtection="1">
      <alignment horizontal="center" vertical="center" wrapText="1"/>
    </xf>
    <xf numFmtId="180" fontId="1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/>
    <xf numFmtId="0" fontId="12" fillId="0" borderId="4" xfId="0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 wrapText="1"/>
    </xf>
    <xf numFmtId="0" fontId="12" fillId="0" borderId="3" xfId="0" applyFont="1" applyFill="1" applyBorder="1" applyAlignment="1" applyProtection="1">
      <alignment horizontal="center" vertical="center" wrapText="1"/>
    </xf>
    <xf numFmtId="180" fontId="11" fillId="0" borderId="5" xfId="0" applyNumberFormat="1" applyFont="1" applyFill="1" applyBorder="1" applyAlignment="1" applyProtection="1">
      <alignment horizontal="center" vertical="center" wrapText="1"/>
    </xf>
    <xf numFmtId="180" fontId="11" fillId="0" borderId="6" xfId="0" applyNumberFormat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1" fillId="0" borderId="7" xfId="0" applyFont="1" applyFill="1" applyBorder="1" applyAlignment="1" applyProtection="1">
      <alignment horizontal="center" vertical="center" wrapText="1"/>
    </xf>
    <xf numFmtId="0" fontId="11" fillId="0" borderId="6" xfId="0" applyFont="1" applyFill="1" applyBorder="1" applyAlignment="1" applyProtection="1">
      <alignment horizontal="center" vertical="center" wrapText="1"/>
    </xf>
    <xf numFmtId="177" fontId="11" fillId="0" borderId="6" xfId="0" applyNumberFormat="1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180" fontId="14" fillId="0" borderId="4" xfId="0" applyNumberFormat="1" applyFont="1" applyFill="1" applyBorder="1" applyAlignment="1">
      <alignment horizontal="center" vertical="center" wrapText="1"/>
    </xf>
    <xf numFmtId="0" fontId="15" fillId="0" borderId="4" xfId="0" applyFont="1" applyBorder="1">
      <alignment vertical="center"/>
    </xf>
    <xf numFmtId="0" fontId="16" fillId="0" borderId="7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03年预算统一价格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11.jpeg"/><Relationship Id="rId8" Type="http://schemas.openxmlformats.org/officeDocument/2006/relationships/image" Target="media/image10.jpeg"/><Relationship Id="rId7" Type="http://schemas.openxmlformats.org/officeDocument/2006/relationships/image" Target="media/image9.jpeg"/><Relationship Id="rId6" Type="http://schemas.openxmlformats.org/officeDocument/2006/relationships/image" Target="media/image8.jpeg"/><Relationship Id="rId57" Type="http://schemas.openxmlformats.org/officeDocument/2006/relationships/image" Target="media/image59.jpeg"/><Relationship Id="rId56" Type="http://schemas.openxmlformats.org/officeDocument/2006/relationships/image" Target="media/image58.jpeg"/><Relationship Id="rId55" Type="http://schemas.openxmlformats.org/officeDocument/2006/relationships/image" Target="media/image57.jpeg"/><Relationship Id="rId54" Type="http://schemas.openxmlformats.org/officeDocument/2006/relationships/image" Target="media/image56.jpeg"/><Relationship Id="rId53" Type="http://schemas.openxmlformats.org/officeDocument/2006/relationships/image" Target="media/image55.jpeg"/><Relationship Id="rId52" Type="http://schemas.openxmlformats.org/officeDocument/2006/relationships/image" Target="media/image54.jpeg"/><Relationship Id="rId51" Type="http://schemas.openxmlformats.org/officeDocument/2006/relationships/image" Target="media/image53.jpeg"/><Relationship Id="rId50" Type="http://schemas.openxmlformats.org/officeDocument/2006/relationships/image" Target="media/image52.jpeg"/><Relationship Id="rId5" Type="http://schemas.openxmlformats.org/officeDocument/2006/relationships/image" Target="media/image7.jpeg"/><Relationship Id="rId49" Type="http://schemas.openxmlformats.org/officeDocument/2006/relationships/image" Target="media/image51.jpeg"/><Relationship Id="rId48" Type="http://schemas.openxmlformats.org/officeDocument/2006/relationships/image" Target="media/image50.jpeg"/><Relationship Id="rId47" Type="http://schemas.openxmlformats.org/officeDocument/2006/relationships/image" Target="media/image49.jpeg"/><Relationship Id="rId46" Type="http://schemas.openxmlformats.org/officeDocument/2006/relationships/image" Target="media/image48.jpeg"/><Relationship Id="rId45" Type="http://schemas.openxmlformats.org/officeDocument/2006/relationships/image" Target="media/image47.jpeg"/><Relationship Id="rId44" Type="http://schemas.openxmlformats.org/officeDocument/2006/relationships/image" Target="media/image46.jpeg"/><Relationship Id="rId43" Type="http://schemas.openxmlformats.org/officeDocument/2006/relationships/image" Target="media/image45.jpeg"/><Relationship Id="rId42" Type="http://schemas.openxmlformats.org/officeDocument/2006/relationships/image" Target="media/image44.jpeg"/><Relationship Id="rId41" Type="http://schemas.openxmlformats.org/officeDocument/2006/relationships/image" Target="media/image43.jpeg"/><Relationship Id="rId40" Type="http://schemas.openxmlformats.org/officeDocument/2006/relationships/image" Target="media/image42.jpeg"/><Relationship Id="rId4" Type="http://schemas.openxmlformats.org/officeDocument/2006/relationships/image" Target="media/image6.jpeg"/><Relationship Id="rId39" Type="http://schemas.openxmlformats.org/officeDocument/2006/relationships/image" Target="media/image41.jpeg"/><Relationship Id="rId38" Type="http://schemas.openxmlformats.org/officeDocument/2006/relationships/image" Target="media/image40.jpeg"/><Relationship Id="rId37" Type="http://schemas.openxmlformats.org/officeDocument/2006/relationships/image" Target="media/image39.jpeg"/><Relationship Id="rId36" Type="http://schemas.openxmlformats.org/officeDocument/2006/relationships/image" Target="media/image38.jpeg"/><Relationship Id="rId35" Type="http://schemas.openxmlformats.org/officeDocument/2006/relationships/image" Target="media/image37.jpeg"/><Relationship Id="rId34" Type="http://schemas.openxmlformats.org/officeDocument/2006/relationships/image" Target="media/image36.jpeg"/><Relationship Id="rId33" Type="http://schemas.openxmlformats.org/officeDocument/2006/relationships/image" Target="media/image35.jpeg"/><Relationship Id="rId32" Type="http://schemas.openxmlformats.org/officeDocument/2006/relationships/image" Target="media/image34.jpeg"/><Relationship Id="rId31" Type="http://schemas.openxmlformats.org/officeDocument/2006/relationships/image" Target="media/image33.jpeg"/><Relationship Id="rId30" Type="http://schemas.openxmlformats.org/officeDocument/2006/relationships/image" Target="media/image32.jpeg"/><Relationship Id="rId3" Type="http://schemas.openxmlformats.org/officeDocument/2006/relationships/image" Target="media/image5.jpeg"/><Relationship Id="rId29" Type="http://schemas.openxmlformats.org/officeDocument/2006/relationships/image" Target="media/image31.jpeg"/><Relationship Id="rId28" Type="http://schemas.openxmlformats.org/officeDocument/2006/relationships/image" Target="media/image30.jpeg"/><Relationship Id="rId27" Type="http://schemas.openxmlformats.org/officeDocument/2006/relationships/image" Target="media/image29.jpeg"/><Relationship Id="rId26" Type="http://schemas.openxmlformats.org/officeDocument/2006/relationships/image" Target="media/image28.jpeg"/><Relationship Id="rId25" Type="http://schemas.openxmlformats.org/officeDocument/2006/relationships/image" Target="media/image27.jpeg"/><Relationship Id="rId24" Type="http://schemas.openxmlformats.org/officeDocument/2006/relationships/image" Target="media/image26.jpeg"/><Relationship Id="rId23" Type="http://schemas.openxmlformats.org/officeDocument/2006/relationships/image" Target="media/image25.jpeg"/><Relationship Id="rId22" Type="http://schemas.openxmlformats.org/officeDocument/2006/relationships/image" Target="media/image24.jpeg"/><Relationship Id="rId21" Type="http://schemas.openxmlformats.org/officeDocument/2006/relationships/image" Target="media/image23.jpeg"/><Relationship Id="rId20" Type="http://schemas.openxmlformats.org/officeDocument/2006/relationships/image" Target="media/image22.jpeg"/><Relationship Id="rId2" Type="http://schemas.openxmlformats.org/officeDocument/2006/relationships/image" Target="media/image4.jpeg"/><Relationship Id="rId19" Type="http://schemas.openxmlformats.org/officeDocument/2006/relationships/image" Target="media/image21.jpeg"/><Relationship Id="rId18" Type="http://schemas.openxmlformats.org/officeDocument/2006/relationships/image" Target="media/image20.jpeg"/><Relationship Id="rId17" Type="http://schemas.openxmlformats.org/officeDocument/2006/relationships/image" Target="media/image19.jpeg"/><Relationship Id="rId16" Type="http://schemas.openxmlformats.org/officeDocument/2006/relationships/image" Target="media/image18.jpeg"/><Relationship Id="rId15" Type="http://schemas.openxmlformats.org/officeDocument/2006/relationships/image" Target="media/image17.jpeg"/><Relationship Id="rId14" Type="http://schemas.openxmlformats.org/officeDocument/2006/relationships/image" Target="media/image16.jpeg"/><Relationship Id="rId13" Type="http://schemas.openxmlformats.org/officeDocument/2006/relationships/image" Target="media/image15.jpeg"/><Relationship Id="rId12" Type="http://schemas.openxmlformats.org/officeDocument/2006/relationships/image" Target="media/image14.jpeg"/><Relationship Id="rId11" Type="http://schemas.openxmlformats.org/officeDocument/2006/relationships/image" Target="media/image13.jpeg"/><Relationship Id="rId10" Type="http://schemas.openxmlformats.org/officeDocument/2006/relationships/image" Target="media/image12.jpeg"/><Relationship Id="rId1" Type="http://schemas.openxmlformats.org/officeDocument/2006/relationships/image" Target="media/image3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172085</xdr:colOff>
      <xdr:row>6</xdr:row>
      <xdr:rowOff>20320</xdr:rowOff>
    </xdr:from>
    <xdr:to>
      <xdr:col>3</xdr:col>
      <xdr:colOff>1035050</xdr:colOff>
      <xdr:row>6</xdr:row>
      <xdr:rowOff>601345</xdr:rowOff>
    </xdr:to>
    <xdr:pic>
      <xdr:nvPicPr>
        <xdr:cNvPr id="62" name="图片 7" descr="e5c7990fab73cf43523a170a099820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8855" y="2179320"/>
          <a:ext cx="862965" cy="581025"/>
        </a:xfrm>
        <a:prstGeom prst="rect">
          <a:avLst/>
        </a:prstGeom>
      </xdr:spPr>
    </xdr:pic>
    <xdr:clientData/>
  </xdr:twoCellAnchor>
  <xdr:twoCellAnchor>
    <xdr:from>
      <xdr:col>3</xdr:col>
      <xdr:colOff>87630</xdr:colOff>
      <xdr:row>63</xdr:row>
      <xdr:rowOff>63500</xdr:rowOff>
    </xdr:from>
    <xdr:to>
      <xdr:col>3</xdr:col>
      <xdr:colOff>1106805</xdr:colOff>
      <xdr:row>63</xdr:row>
      <xdr:rowOff>808355</xdr:rowOff>
    </xdr:to>
    <xdr:pic>
      <xdr:nvPicPr>
        <xdr:cNvPr id="2" name="图片 5" descr="9a1730f72647503de2d294b6e2a32b2a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24400" y="32334200"/>
          <a:ext cx="978535" cy="7448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UB71"/>
  <sheetViews>
    <sheetView tabSelected="1" view="pageBreakPreview" zoomScale="115" zoomScaleNormal="55" topLeftCell="A64" workbookViewId="0">
      <selection activeCell="A1" sqref="A1:J1"/>
    </sheetView>
  </sheetViews>
  <sheetFormatPr defaultColWidth="9" defaultRowHeight="14.4"/>
  <cols>
    <col min="1" max="1" width="5.87037037037037" style="5" customWidth="1"/>
    <col min="2" max="2" width="20.6481481481481" style="6" customWidth="1"/>
    <col min="3" max="3" width="41.0925925925926" style="7" customWidth="1"/>
    <col min="4" max="4" width="15.5462962962963" style="7" customWidth="1"/>
    <col min="5" max="5" width="5" style="6" customWidth="1"/>
    <col min="6" max="6" width="5.87037037037037" style="8" customWidth="1"/>
    <col min="7" max="7" width="8.7962962962963" style="6" customWidth="1"/>
    <col min="8" max="8" width="9.56481481481481" style="6" customWidth="1"/>
    <col min="9" max="9" width="34.0185185185185" style="5" hidden="1" customWidth="1"/>
    <col min="10" max="10" width="9.99074074074074" style="5" customWidth="1"/>
    <col min="11" max="16384" width="9" style="5"/>
  </cols>
  <sheetData>
    <row r="1" s="1" customFormat="1" ht="29" customHeight="1" spans="1:1024 1025:2576">
      <c r="A1" s="9" t="s">
        <v>0</v>
      </c>
      <c r="B1" s="9"/>
      <c r="C1" s="9"/>
      <c r="D1" s="9"/>
      <c r="E1" s="9"/>
      <c r="F1" s="10"/>
      <c r="G1" s="9"/>
      <c r="H1" s="9"/>
      <c r="I1" s="9"/>
      <c r="J1" s="9"/>
    </row>
    <row r="2" s="1" customFormat="1" ht="25" customHeight="1" spans="1:1024 1025:2576">
      <c r="A2" s="11" t="s">
        <v>1</v>
      </c>
      <c r="B2" s="11"/>
      <c r="C2" s="12"/>
      <c r="D2" s="12"/>
      <c r="E2" s="11"/>
      <c r="F2" s="13"/>
      <c r="G2" s="11"/>
      <c r="H2" s="11"/>
      <c r="I2" s="11"/>
      <c r="J2" s="11"/>
    </row>
    <row r="3" s="1" customFormat="1" ht="14" customHeight="1" spans="1:1024 1025:2576">
      <c r="A3" s="14" t="s">
        <v>2</v>
      </c>
      <c r="B3" s="15" t="s">
        <v>3</v>
      </c>
      <c r="C3" s="16" t="s">
        <v>4</v>
      </c>
      <c r="D3" s="16" t="s">
        <v>5</v>
      </c>
      <c r="E3" s="17" t="s">
        <v>6</v>
      </c>
      <c r="F3" s="18" t="s">
        <v>7</v>
      </c>
      <c r="G3" s="19" t="s">
        <v>8</v>
      </c>
      <c r="H3" s="19"/>
      <c r="J3" s="20" t="s">
        <v>9</v>
      </c>
    </row>
    <row r="4" s="1" customFormat="1" ht="14" customHeight="1" spans="1:1024 1025:2576">
      <c r="A4" s="21"/>
      <c r="B4" s="22"/>
      <c r="C4" s="23"/>
      <c r="D4" s="23"/>
      <c r="E4" s="24"/>
      <c r="F4" s="25"/>
      <c r="G4" s="26" t="s">
        <v>10</v>
      </c>
      <c r="H4" s="26" t="s">
        <v>11</v>
      </c>
      <c r="J4" s="27"/>
    </row>
    <row r="5" s="2" customFormat="1" ht="23" customHeight="1" spans="1:1024 1025:2576">
      <c r="A5" s="28" t="s">
        <v>12</v>
      </c>
      <c r="B5" s="29"/>
      <c r="C5" s="29"/>
      <c r="D5" s="29"/>
      <c r="E5" s="29"/>
      <c r="F5" s="30"/>
      <c r="G5" s="29"/>
      <c r="H5" s="29"/>
      <c r="J5" s="31"/>
    </row>
    <row r="6" s="3" customFormat="1" ht="65" customHeight="1" spans="1:1024 1025:2576">
      <c r="A6" s="32">
        <v>1</v>
      </c>
      <c r="B6" s="33" t="s">
        <v>13</v>
      </c>
      <c r="C6" s="34" t="s">
        <v>14</v>
      </c>
      <c r="D6" s="34" t="str">
        <f xml:space="preserve">_xlfn.DISPIMG("ID_8D4CD23FEC134427B8551155F04B4853",1)</f>
        <v>=DISPIMG("ID_8D4CD23FEC134427B8551155F04B4853",1)</v>
      </c>
      <c r="E6" s="32" t="s">
        <v>15</v>
      </c>
      <c r="F6" s="35" t="s">
        <v>16</v>
      </c>
      <c r="G6" s="35"/>
      <c r="H6" s="36"/>
      <c r="I6" s="37"/>
      <c r="J6" s="38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7"/>
      <c r="IS6" s="37"/>
      <c r="IT6" s="37"/>
      <c r="IU6" s="37"/>
      <c r="IV6" s="37"/>
      <c r="IW6" s="37"/>
      <c r="IX6" s="37"/>
      <c r="IY6" s="37"/>
      <c r="IZ6" s="37"/>
      <c r="JA6" s="37"/>
      <c r="JB6" s="37"/>
      <c r="JC6" s="37"/>
      <c r="JD6" s="37"/>
      <c r="JE6" s="37"/>
      <c r="JF6" s="37"/>
      <c r="JG6" s="37"/>
      <c r="JH6" s="37"/>
      <c r="JI6" s="37"/>
      <c r="JJ6" s="37"/>
      <c r="JK6" s="37"/>
      <c r="JL6" s="37"/>
      <c r="JM6" s="37"/>
      <c r="JN6" s="37"/>
      <c r="JO6" s="37"/>
      <c r="JP6" s="37"/>
      <c r="JQ6" s="37"/>
      <c r="JR6" s="37"/>
      <c r="JS6" s="37"/>
      <c r="JT6" s="37"/>
      <c r="JU6" s="37"/>
      <c r="JV6" s="37"/>
      <c r="JW6" s="37"/>
      <c r="JX6" s="37"/>
      <c r="JY6" s="37"/>
      <c r="JZ6" s="37"/>
      <c r="KA6" s="37"/>
      <c r="KB6" s="37"/>
      <c r="KC6" s="37"/>
      <c r="KD6" s="37"/>
      <c r="KE6" s="37"/>
      <c r="KF6" s="37"/>
      <c r="KG6" s="37"/>
      <c r="KH6" s="37"/>
      <c r="KI6" s="37"/>
      <c r="KJ6" s="37"/>
      <c r="KK6" s="37"/>
      <c r="KL6" s="37"/>
      <c r="KM6" s="37"/>
      <c r="KN6" s="37"/>
      <c r="KO6" s="37"/>
      <c r="KP6" s="37"/>
      <c r="KQ6" s="37"/>
      <c r="KR6" s="37"/>
      <c r="KS6" s="37"/>
      <c r="KT6" s="37"/>
      <c r="KU6" s="37"/>
      <c r="KV6" s="37"/>
      <c r="KW6" s="37"/>
      <c r="KX6" s="37"/>
      <c r="KY6" s="37"/>
      <c r="KZ6" s="37"/>
      <c r="LA6" s="37"/>
      <c r="LB6" s="37"/>
      <c r="LC6" s="37"/>
      <c r="LD6" s="37"/>
      <c r="LE6" s="37"/>
      <c r="LF6" s="37"/>
      <c r="LG6" s="37"/>
      <c r="LH6" s="37"/>
      <c r="LI6" s="37"/>
      <c r="LJ6" s="37"/>
      <c r="LK6" s="37"/>
      <c r="LL6" s="37"/>
      <c r="LM6" s="37"/>
      <c r="LN6" s="37"/>
      <c r="LO6" s="37"/>
      <c r="LP6" s="37"/>
      <c r="LQ6" s="37"/>
      <c r="LR6" s="37"/>
      <c r="LS6" s="37"/>
      <c r="LT6" s="37"/>
      <c r="LU6" s="37"/>
      <c r="LV6" s="37"/>
      <c r="LW6" s="37"/>
      <c r="LX6" s="37"/>
      <c r="LY6" s="37"/>
      <c r="LZ6" s="37"/>
      <c r="MA6" s="37"/>
      <c r="MB6" s="37"/>
      <c r="MC6" s="37"/>
      <c r="MD6" s="37"/>
      <c r="ME6" s="37"/>
      <c r="MF6" s="37"/>
      <c r="MG6" s="37"/>
      <c r="MH6" s="37"/>
      <c r="MI6" s="37"/>
      <c r="MJ6" s="37"/>
      <c r="MK6" s="37"/>
      <c r="ML6" s="37"/>
      <c r="MM6" s="37"/>
      <c r="MN6" s="37"/>
      <c r="MO6" s="37"/>
      <c r="MP6" s="37"/>
      <c r="MQ6" s="37"/>
      <c r="MR6" s="37"/>
      <c r="MS6" s="37"/>
      <c r="MT6" s="37"/>
      <c r="MU6" s="37"/>
      <c r="MV6" s="37"/>
      <c r="MW6" s="37"/>
      <c r="MX6" s="37"/>
      <c r="MY6" s="37"/>
      <c r="MZ6" s="37"/>
      <c r="NA6" s="37"/>
      <c r="NB6" s="37"/>
      <c r="NC6" s="37"/>
      <c r="ND6" s="37"/>
      <c r="NE6" s="37"/>
      <c r="NF6" s="37"/>
      <c r="NG6" s="37"/>
      <c r="NH6" s="37"/>
      <c r="NI6" s="37"/>
      <c r="NJ6" s="37"/>
      <c r="NK6" s="37"/>
      <c r="NL6" s="37"/>
      <c r="NM6" s="37"/>
      <c r="NN6" s="37"/>
      <c r="NO6" s="37"/>
      <c r="NP6" s="37"/>
      <c r="NQ6" s="37"/>
      <c r="NR6" s="37"/>
      <c r="NS6" s="37"/>
      <c r="NT6" s="37"/>
      <c r="NU6" s="37"/>
      <c r="NV6" s="37"/>
      <c r="NW6" s="37"/>
      <c r="NX6" s="37"/>
      <c r="NY6" s="37"/>
      <c r="NZ6" s="37"/>
      <c r="OA6" s="37"/>
      <c r="OB6" s="37"/>
      <c r="OC6" s="37"/>
      <c r="OD6" s="37"/>
      <c r="OE6" s="37"/>
      <c r="OF6" s="37"/>
      <c r="OG6" s="37"/>
      <c r="OH6" s="37"/>
      <c r="OI6" s="37"/>
      <c r="OJ6" s="37"/>
      <c r="OK6" s="37"/>
      <c r="OL6" s="37"/>
      <c r="OM6" s="37"/>
      <c r="ON6" s="37"/>
      <c r="OO6" s="37"/>
      <c r="OP6" s="37"/>
      <c r="OQ6" s="37"/>
      <c r="OR6" s="37"/>
      <c r="OS6" s="37"/>
      <c r="OT6" s="37"/>
      <c r="OU6" s="37"/>
      <c r="OV6" s="37"/>
      <c r="OW6" s="37"/>
      <c r="OX6" s="37"/>
      <c r="OY6" s="37"/>
      <c r="OZ6" s="37"/>
      <c r="PA6" s="37"/>
      <c r="PB6" s="37"/>
      <c r="PC6" s="37"/>
      <c r="PD6" s="37"/>
      <c r="PE6" s="37"/>
      <c r="PF6" s="37"/>
      <c r="PG6" s="37"/>
      <c r="PH6" s="37"/>
      <c r="PI6" s="37"/>
      <c r="PJ6" s="37"/>
      <c r="PK6" s="37"/>
      <c r="PL6" s="37"/>
      <c r="PM6" s="37"/>
      <c r="PN6" s="37"/>
      <c r="PO6" s="37"/>
      <c r="PP6" s="37"/>
      <c r="PQ6" s="37"/>
      <c r="PR6" s="37"/>
      <c r="PS6" s="37"/>
      <c r="PT6" s="37"/>
      <c r="PU6" s="37"/>
      <c r="PV6" s="37"/>
      <c r="PW6" s="37"/>
      <c r="PX6" s="37"/>
      <c r="PY6" s="37"/>
      <c r="PZ6" s="37"/>
      <c r="QA6" s="37"/>
      <c r="QB6" s="37"/>
      <c r="QC6" s="37"/>
      <c r="QD6" s="37"/>
      <c r="QE6" s="37"/>
      <c r="QF6" s="37"/>
      <c r="QG6" s="37"/>
      <c r="QH6" s="37"/>
      <c r="QI6" s="37"/>
      <c r="QJ6" s="37"/>
      <c r="QK6" s="37"/>
      <c r="QL6" s="37"/>
      <c r="QM6" s="37"/>
      <c r="QN6" s="37"/>
      <c r="QO6" s="37"/>
      <c r="QP6" s="37"/>
      <c r="QQ6" s="37"/>
      <c r="QR6" s="37"/>
      <c r="QS6" s="37"/>
      <c r="QT6" s="37"/>
      <c r="QU6" s="37"/>
      <c r="QV6" s="37"/>
      <c r="QW6" s="37"/>
      <c r="QX6" s="37"/>
      <c r="QY6" s="37"/>
      <c r="QZ6" s="37"/>
      <c r="RA6" s="37"/>
      <c r="RB6" s="37"/>
      <c r="RC6" s="37"/>
      <c r="RD6" s="37"/>
      <c r="RE6" s="37"/>
      <c r="RF6" s="37"/>
      <c r="RG6" s="37"/>
      <c r="RH6" s="37"/>
      <c r="RI6" s="37"/>
      <c r="RJ6" s="37"/>
      <c r="RK6" s="37"/>
      <c r="RL6" s="37"/>
      <c r="RM6" s="37"/>
      <c r="RN6" s="37"/>
      <c r="RO6" s="37"/>
      <c r="RP6" s="37"/>
      <c r="RQ6" s="37"/>
      <c r="RR6" s="37"/>
      <c r="RS6" s="37"/>
      <c r="RT6" s="37"/>
      <c r="RU6" s="37"/>
      <c r="RV6" s="37"/>
      <c r="RW6" s="37"/>
      <c r="RX6" s="37"/>
      <c r="RY6" s="37"/>
      <c r="RZ6" s="37"/>
      <c r="SA6" s="37"/>
      <c r="SB6" s="37"/>
      <c r="SC6" s="37"/>
      <c r="SD6" s="37"/>
      <c r="SE6" s="37"/>
      <c r="SF6" s="37"/>
      <c r="SG6" s="37"/>
      <c r="SH6" s="37"/>
      <c r="SI6" s="37"/>
      <c r="SJ6" s="37"/>
      <c r="SK6" s="37"/>
      <c r="SL6" s="37"/>
      <c r="SM6" s="37"/>
      <c r="SN6" s="37"/>
      <c r="SO6" s="37"/>
      <c r="SP6" s="37"/>
      <c r="SQ6" s="37"/>
      <c r="SR6" s="37"/>
      <c r="SS6" s="37"/>
      <c r="ST6" s="37"/>
      <c r="SU6" s="37"/>
      <c r="SV6" s="37"/>
      <c r="SW6" s="37"/>
      <c r="SX6" s="37"/>
      <c r="SY6" s="37"/>
      <c r="SZ6" s="37"/>
      <c r="TA6" s="37"/>
      <c r="TB6" s="37"/>
      <c r="TC6" s="37"/>
      <c r="TD6" s="37"/>
      <c r="TE6" s="37"/>
      <c r="TF6" s="37"/>
      <c r="TG6" s="37"/>
      <c r="TH6" s="37"/>
      <c r="TI6" s="37"/>
      <c r="TJ6" s="37"/>
      <c r="TK6" s="37"/>
      <c r="TL6" s="37"/>
      <c r="TM6" s="37"/>
      <c r="TN6" s="37"/>
      <c r="TO6" s="37"/>
      <c r="TP6" s="37"/>
      <c r="TQ6" s="37"/>
      <c r="TR6" s="37"/>
      <c r="TS6" s="37"/>
      <c r="TT6" s="37"/>
      <c r="TU6" s="37"/>
      <c r="TV6" s="37"/>
      <c r="TW6" s="37"/>
      <c r="TX6" s="37"/>
      <c r="TY6" s="37"/>
      <c r="TZ6" s="37"/>
      <c r="UA6" s="37"/>
      <c r="UB6" s="37"/>
      <c r="UC6" s="37"/>
      <c r="UD6" s="37"/>
      <c r="UE6" s="37"/>
      <c r="UF6" s="37"/>
      <c r="UG6" s="37"/>
      <c r="UH6" s="37"/>
      <c r="UI6" s="37"/>
      <c r="UJ6" s="37"/>
      <c r="UK6" s="37"/>
      <c r="UL6" s="37"/>
      <c r="UM6" s="37"/>
      <c r="UN6" s="37"/>
      <c r="UO6" s="37"/>
      <c r="UP6" s="37"/>
      <c r="UQ6" s="37"/>
      <c r="UR6" s="37"/>
      <c r="US6" s="37"/>
      <c r="UT6" s="37"/>
      <c r="UU6" s="37"/>
      <c r="UV6" s="37"/>
      <c r="UW6" s="37"/>
      <c r="UX6" s="37"/>
      <c r="UY6" s="37"/>
      <c r="UZ6" s="37"/>
      <c r="VA6" s="37"/>
      <c r="VB6" s="37"/>
      <c r="VC6" s="37"/>
      <c r="VD6" s="37"/>
      <c r="VE6" s="37"/>
      <c r="VF6" s="37"/>
      <c r="VG6" s="37"/>
      <c r="VH6" s="37"/>
      <c r="VI6" s="37"/>
      <c r="VJ6" s="37"/>
      <c r="VK6" s="37"/>
      <c r="VL6" s="37"/>
      <c r="VM6" s="37"/>
      <c r="VN6" s="37"/>
      <c r="VO6" s="37"/>
      <c r="VP6" s="37"/>
      <c r="VQ6" s="37"/>
      <c r="VR6" s="37"/>
      <c r="VS6" s="37"/>
      <c r="VT6" s="37"/>
      <c r="VU6" s="37"/>
      <c r="VV6" s="37"/>
      <c r="VW6" s="37"/>
      <c r="VX6" s="37"/>
      <c r="VY6" s="37"/>
      <c r="VZ6" s="37"/>
      <c r="WA6" s="37"/>
      <c r="WB6" s="37"/>
      <c r="WC6" s="37"/>
      <c r="WD6" s="37"/>
      <c r="WE6" s="37"/>
      <c r="WF6" s="37"/>
      <c r="WG6" s="37"/>
      <c r="WH6" s="37"/>
      <c r="WI6" s="37"/>
      <c r="WJ6" s="37"/>
      <c r="WK6" s="37"/>
      <c r="WL6" s="37"/>
      <c r="WM6" s="37"/>
      <c r="WN6" s="37"/>
      <c r="WO6" s="37"/>
      <c r="WP6" s="37"/>
      <c r="WQ6" s="37"/>
      <c r="WR6" s="37"/>
      <c r="WS6" s="37"/>
      <c r="WT6" s="37"/>
      <c r="WU6" s="37"/>
      <c r="WV6" s="37"/>
      <c r="WW6" s="37"/>
      <c r="WX6" s="37"/>
      <c r="WY6" s="37"/>
      <c r="WZ6" s="37"/>
      <c r="XA6" s="37"/>
      <c r="XB6" s="37"/>
      <c r="XC6" s="37"/>
      <c r="XD6" s="37"/>
      <c r="XE6" s="37"/>
      <c r="XF6" s="37"/>
      <c r="XG6" s="37"/>
      <c r="XH6" s="37"/>
      <c r="XI6" s="37"/>
      <c r="XJ6" s="37"/>
      <c r="XK6" s="37"/>
      <c r="XL6" s="37"/>
      <c r="XM6" s="37"/>
      <c r="XN6" s="37"/>
      <c r="XO6" s="37"/>
      <c r="XP6" s="37"/>
      <c r="XQ6" s="37"/>
      <c r="XR6" s="37"/>
      <c r="XS6" s="37"/>
      <c r="XT6" s="37"/>
      <c r="XU6" s="37"/>
      <c r="XV6" s="37"/>
      <c r="XW6" s="37"/>
      <c r="XX6" s="37"/>
      <c r="XY6" s="37"/>
      <c r="XZ6" s="37"/>
      <c r="YA6" s="37"/>
      <c r="YB6" s="37"/>
      <c r="YC6" s="37"/>
      <c r="YD6" s="37"/>
      <c r="YE6" s="37"/>
      <c r="YF6" s="37"/>
      <c r="YG6" s="37"/>
      <c r="YH6" s="37"/>
      <c r="YI6" s="37"/>
      <c r="YJ6" s="37"/>
      <c r="YK6" s="37"/>
      <c r="YL6" s="37"/>
      <c r="YM6" s="37"/>
      <c r="YN6" s="37"/>
      <c r="YO6" s="37"/>
      <c r="YP6" s="37"/>
      <c r="YQ6" s="37"/>
      <c r="YR6" s="37"/>
      <c r="YS6" s="37"/>
      <c r="YT6" s="37"/>
      <c r="YU6" s="37"/>
      <c r="YV6" s="37"/>
      <c r="YW6" s="37"/>
      <c r="YX6" s="37"/>
      <c r="YY6" s="37"/>
      <c r="YZ6" s="37"/>
      <c r="ZA6" s="37"/>
      <c r="ZB6" s="37"/>
      <c r="ZC6" s="37"/>
      <c r="ZD6" s="37"/>
      <c r="ZE6" s="37"/>
      <c r="ZF6" s="37"/>
      <c r="ZG6" s="37"/>
      <c r="ZH6" s="37"/>
      <c r="ZI6" s="37"/>
      <c r="ZJ6" s="37"/>
      <c r="ZK6" s="37"/>
      <c r="ZL6" s="37"/>
      <c r="ZM6" s="37"/>
      <c r="ZN6" s="37"/>
      <c r="ZO6" s="37"/>
      <c r="ZP6" s="37"/>
      <c r="ZQ6" s="37"/>
      <c r="ZR6" s="37"/>
      <c r="ZS6" s="37"/>
      <c r="ZT6" s="37"/>
      <c r="ZU6" s="37"/>
      <c r="ZV6" s="37"/>
      <c r="ZW6" s="37"/>
      <c r="ZX6" s="37"/>
      <c r="ZY6" s="37"/>
      <c r="ZZ6" s="37"/>
      <c r="AAA6" s="37"/>
      <c r="AAB6" s="37"/>
      <c r="AAC6" s="37"/>
      <c r="AAD6" s="37"/>
      <c r="AAE6" s="37"/>
      <c r="AAF6" s="37"/>
      <c r="AAG6" s="37"/>
      <c r="AAH6" s="37"/>
      <c r="AAI6" s="37"/>
      <c r="AAJ6" s="37"/>
      <c r="AAK6" s="37"/>
      <c r="AAL6" s="37"/>
      <c r="AAM6" s="37"/>
      <c r="AAN6" s="37"/>
      <c r="AAO6" s="37"/>
      <c r="AAP6" s="37"/>
      <c r="AAQ6" s="37"/>
      <c r="AAR6" s="37"/>
      <c r="AAS6" s="37"/>
      <c r="AAT6" s="37"/>
      <c r="AAU6" s="37"/>
      <c r="AAV6" s="37"/>
      <c r="AAW6" s="37"/>
      <c r="AAX6" s="37"/>
      <c r="AAY6" s="37"/>
      <c r="AAZ6" s="37"/>
      <c r="ABA6" s="37"/>
      <c r="ABB6" s="37"/>
      <c r="ABC6" s="37"/>
      <c r="ABD6" s="37"/>
      <c r="ABE6" s="37"/>
      <c r="ABF6" s="37"/>
      <c r="ABG6" s="37"/>
      <c r="ABH6" s="37"/>
      <c r="ABI6" s="37"/>
      <c r="ABJ6" s="37"/>
      <c r="ABK6" s="37"/>
      <c r="ABL6" s="37"/>
      <c r="ABM6" s="37"/>
      <c r="ABN6" s="37"/>
      <c r="ABO6" s="37"/>
      <c r="ABP6" s="37"/>
      <c r="ABQ6" s="37"/>
      <c r="ABR6" s="37"/>
      <c r="ABS6" s="37"/>
      <c r="ABT6" s="37"/>
      <c r="ABU6" s="37"/>
      <c r="ABV6" s="37"/>
      <c r="ABW6" s="37"/>
      <c r="ABX6" s="37"/>
      <c r="ABY6" s="37"/>
      <c r="ABZ6" s="37"/>
      <c r="ACA6" s="37"/>
      <c r="ACB6" s="37"/>
      <c r="ACC6" s="37"/>
      <c r="ACD6" s="37"/>
      <c r="ACE6" s="37"/>
      <c r="ACF6" s="37"/>
      <c r="ACG6" s="37"/>
      <c r="ACH6" s="37"/>
      <c r="ACI6" s="37"/>
      <c r="ACJ6" s="37"/>
      <c r="ACK6" s="37"/>
      <c r="ACL6" s="37"/>
      <c r="ACM6" s="37"/>
      <c r="ACN6" s="37"/>
      <c r="ACO6" s="37"/>
      <c r="ACP6" s="37"/>
      <c r="ACQ6" s="37"/>
      <c r="ACR6" s="37"/>
      <c r="ACS6" s="37"/>
      <c r="ACT6" s="37"/>
      <c r="ACU6" s="37"/>
      <c r="ACV6" s="37"/>
      <c r="ACW6" s="37"/>
      <c r="ACX6" s="37"/>
      <c r="ACY6" s="37"/>
      <c r="ACZ6" s="37"/>
      <c r="ADA6" s="37"/>
      <c r="ADB6" s="37"/>
      <c r="ADC6" s="37"/>
      <c r="ADD6" s="37"/>
      <c r="ADE6" s="37"/>
      <c r="ADF6" s="37"/>
      <c r="ADG6" s="37"/>
      <c r="ADH6" s="37"/>
      <c r="ADI6" s="37"/>
      <c r="ADJ6" s="37"/>
      <c r="ADK6" s="37"/>
      <c r="ADL6" s="37"/>
      <c r="ADM6" s="37"/>
      <c r="ADN6" s="37"/>
      <c r="ADO6" s="37"/>
      <c r="ADP6" s="37"/>
      <c r="ADQ6" s="37"/>
      <c r="ADR6" s="37"/>
      <c r="ADS6" s="37"/>
      <c r="ADT6" s="37"/>
      <c r="ADU6" s="37"/>
      <c r="ADV6" s="37"/>
      <c r="ADW6" s="37"/>
      <c r="ADX6" s="37"/>
      <c r="ADY6" s="37"/>
      <c r="ADZ6" s="37"/>
      <c r="AEA6" s="37"/>
      <c r="AEB6" s="37"/>
      <c r="AEC6" s="37"/>
      <c r="AED6" s="37"/>
      <c r="AEE6" s="37"/>
      <c r="AEF6" s="37"/>
      <c r="AEG6" s="37"/>
      <c r="AEH6" s="37"/>
      <c r="AEI6" s="37"/>
      <c r="AEJ6" s="37"/>
      <c r="AEK6" s="37"/>
      <c r="AEL6" s="37"/>
      <c r="AEM6" s="37"/>
      <c r="AEN6" s="37"/>
      <c r="AEO6" s="37"/>
      <c r="AEP6" s="37"/>
      <c r="AEQ6" s="37"/>
      <c r="AER6" s="37"/>
      <c r="AES6" s="37"/>
      <c r="AET6" s="37"/>
      <c r="AEU6" s="37"/>
      <c r="AEV6" s="37"/>
      <c r="AEW6" s="37"/>
      <c r="AEX6" s="37"/>
      <c r="AEY6" s="37"/>
      <c r="AEZ6" s="37"/>
      <c r="AFA6" s="37"/>
      <c r="AFB6" s="37"/>
      <c r="AFC6" s="37"/>
      <c r="AFD6" s="37"/>
      <c r="AFE6" s="37"/>
      <c r="AFF6" s="37"/>
      <c r="AFG6" s="37"/>
      <c r="AFH6" s="37"/>
      <c r="AFI6" s="37"/>
      <c r="AFJ6" s="37"/>
      <c r="AFK6" s="37"/>
      <c r="AFL6" s="37"/>
      <c r="AFM6" s="37"/>
      <c r="AFN6" s="37"/>
      <c r="AFO6" s="37"/>
      <c r="AFP6" s="37"/>
      <c r="AFQ6" s="37"/>
      <c r="AFR6" s="37"/>
      <c r="AFS6" s="37"/>
      <c r="AFT6" s="37"/>
      <c r="AFU6" s="37"/>
      <c r="AFV6" s="37"/>
      <c r="AFW6" s="37"/>
      <c r="AFX6" s="37"/>
      <c r="AFY6" s="37"/>
      <c r="AFZ6" s="37"/>
      <c r="AGA6" s="37"/>
      <c r="AGB6" s="37"/>
      <c r="AGC6" s="37"/>
      <c r="AGD6" s="37"/>
      <c r="AGE6" s="37"/>
      <c r="AGF6" s="37"/>
      <c r="AGG6" s="37"/>
      <c r="AGH6" s="37"/>
      <c r="AGI6" s="37"/>
      <c r="AGJ6" s="37"/>
      <c r="AGK6" s="37"/>
      <c r="AGL6" s="37"/>
      <c r="AGM6" s="37"/>
      <c r="AGN6" s="37"/>
      <c r="AGO6" s="37"/>
      <c r="AGP6" s="37"/>
      <c r="AGQ6" s="37"/>
      <c r="AGR6" s="37"/>
      <c r="AGS6" s="37"/>
      <c r="AGT6" s="37"/>
      <c r="AGU6" s="37"/>
      <c r="AGV6" s="37"/>
      <c r="AGW6" s="37"/>
      <c r="AGX6" s="37"/>
      <c r="AGY6" s="37"/>
      <c r="AGZ6" s="37"/>
      <c r="AHA6" s="37"/>
      <c r="AHB6" s="37"/>
      <c r="AHC6" s="37"/>
      <c r="AHD6" s="37"/>
      <c r="AHE6" s="37"/>
      <c r="AHF6" s="37"/>
      <c r="AHG6" s="37"/>
      <c r="AHH6" s="37"/>
      <c r="AHI6" s="37"/>
      <c r="AHJ6" s="37"/>
      <c r="AHK6" s="37"/>
      <c r="AHL6" s="37"/>
      <c r="AHM6" s="37"/>
      <c r="AHN6" s="37"/>
      <c r="AHO6" s="37"/>
      <c r="AHP6" s="37"/>
      <c r="AHQ6" s="37"/>
      <c r="AHR6" s="37"/>
      <c r="AHS6" s="37"/>
      <c r="AHT6" s="37"/>
      <c r="AHU6" s="37"/>
      <c r="AHV6" s="37"/>
      <c r="AHW6" s="37"/>
      <c r="AHX6" s="37"/>
      <c r="AHY6" s="37"/>
      <c r="AHZ6" s="37"/>
      <c r="AIA6" s="37"/>
      <c r="AIB6" s="37"/>
      <c r="AIC6" s="37"/>
      <c r="AID6" s="37"/>
      <c r="AIE6" s="37"/>
      <c r="AIF6" s="37"/>
      <c r="AIG6" s="37"/>
      <c r="AIH6" s="37"/>
      <c r="AII6" s="37"/>
      <c r="AIJ6" s="37"/>
      <c r="AIK6" s="37"/>
      <c r="AIL6" s="37"/>
      <c r="AIM6" s="37"/>
      <c r="AIN6" s="37"/>
      <c r="AIO6" s="37"/>
      <c r="AIP6" s="37"/>
      <c r="AIQ6" s="37"/>
      <c r="AIR6" s="37"/>
      <c r="AIS6" s="37"/>
      <c r="AIT6" s="37"/>
      <c r="AIU6" s="37"/>
      <c r="AIV6" s="37"/>
      <c r="AIW6" s="37"/>
      <c r="AIX6" s="37"/>
      <c r="AIY6" s="37"/>
      <c r="AIZ6" s="37"/>
      <c r="AJA6" s="37"/>
      <c r="AJB6" s="37"/>
      <c r="AJC6" s="37"/>
      <c r="AJD6" s="37"/>
      <c r="AJE6" s="37"/>
      <c r="AJF6" s="37"/>
      <c r="AJG6" s="37"/>
      <c r="AJH6" s="37"/>
      <c r="AJI6" s="37"/>
      <c r="AJJ6" s="37"/>
      <c r="AJK6" s="37"/>
      <c r="AJL6" s="37"/>
      <c r="AJM6" s="37"/>
      <c r="AJN6" s="37"/>
      <c r="AJO6" s="37"/>
      <c r="AJP6" s="37"/>
      <c r="AJQ6" s="37"/>
      <c r="AJR6" s="37"/>
      <c r="AJS6" s="37"/>
      <c r="AJT6" s="37"/>
      <c r="AJU6" s="37"/>
      <c r="AJV6" s="37"/>
      <c r="AJW6" s="37"/>
      <c r="AJX6" s="37"/>
      <c r="AJY6" s="37"/>
      <c r="AJZ6" s="37"/>
      <c r="AKA6" s="37"/>
      <c r="AKB6" s="37"/>
      <c r="AKC6" s="37"/>
      <c r="AKD6" s="37"/>
      <c r="AKE6" s="37"/>
      <c r="AKF6" s="37"/>
      <c r="AKG6" s="37"/>
      <c r="AKH6" s="37"/>
      <c r="AKI6" s="37"/>
      <c r="AKJ6" s="37"/>
      <c r="AKK6" s="37"/>
      <c r="AKL6" s="37"/>
      <c r="AKM6" s="37"/>
      <c r="AKN6" s="37"/>
      <c r="AKO6" s="37"/>
      <c r="AKP6" s="37"/>
      <c r="AKQ6" s="37"/>
      <c r="AKR6" s="37"/>
      <c r="AKS6" s="37"/>
      <c r="AKT6" s="37"/>
      <c r="AKU6" s="37"/>
      <c r="AKV6" s="37"/>
      <c r="AKW6" s="37"/>
      <c r="AKX6" s="37"/>
      <c r="AKY6" s="37"/>
      <c r="AKZ6" s="37"/>
      <c r="ALA6" s="37"/>
      <c r="ALB6" s="37"/>
      <c r="ALC6" s="37"/>
      <c r="ALD6" s="37"/>
      <c r="ALE6" s="37"/>
      <c r="ALF6" s="37"/>
      <c r="ALG6" s="37"/>
      <c r="ALH6" s="37"/>
      <c r="ALI6" s="37"/>
      <c r="ALJ6" s="37"/>
      <c r="ALK6" s="37"/>
      <c r="ALL6" s="37"/>
      <c r="ALM6" s="37"/>
      <c r="ALN6" s="37"/>
      <c r="ALO6" s="37"/>
      <c r="ALP6" s="37"/>
      <c r="ALQ6" s="37"/>
      <c r="ALR6" s="37"/>
      <c r="ALS6" s="37"/>
      <c r="ALT6" s="37"/>
      <c r="ALU6" s="37"/>
      <c r="ALV6" s="37"/>
      <c r="ALW6" s="37"/>
      <c r="ALX6" s="37"/>
      <c r="ALY6" s="37"/>
      <c r="ALZ6" s="37"/>
      <c r="AMA6" s="37"/>
      <c r="AMB6" s="37"/>
      <c r="AMC6" s="37"/>
      <c r="AMD6" s="37"/>
      <c r="AME6" s="37"/>
      <c r="AMF6" s="37"/>
      <c r="AMG6" s="37"/>
      <c r="AMH6" s="37"/>
      <c r="AMI6" s="37"/>
      <c r="AMJ6" s="37"/>
      <c r="AMK6" s="37"/>
      <c r="AML6" s="37"/>
      <c r="AMM6" s="37"/>
      <c r="AMN6" s="37"/>
      <c r="AMO6" s="37"/>
      <c r="AMP6" s="37"/>
      <c r="AMQ6" s="37"/>
      <c r="AMR6" s="37"/>
      <c r="AMS6" s="37"/>
      <c r="AMT6" s="37"/>
      <c r="AMU6" s="37"/>
      <c r="AMV6" s="37"/>
      <c r="AMW6" s="37"/>
      <c r="AMX6" s="37"/>
      <c r="AMY6" s="37"/>
      <c r="AMZ6" s="37"/>
      <c r="ANA6" s="37"/>
      <c r="ANB6" s="37"/>
      <c r="ANC6" s="37"/>
      <c r="AND6" s="37"/>
      <c r="ANE6" s="37"/>
      <c r="ANF6" s="37"/>
      <c r="ANG6" s="37"/>
      <c r="ANH6" s="37"/>
      <c r="ANI6" s="37"/>
      <c r="ANJ6" s="37"/>
      <c r="ANK6" s="37"/>
      <c r="ANL6" s="37"/>
      <c r="ANM6" s="37"/>
      <c r="ANN6" s="37"/>
      <c r="ANO6" s="37"/>
      <c r="ANP6" s="37"/>
      <c r="ANQ6" s="37"/>
      <c r="ANR6" s="37"/>
      <c r="ANS6" s="37"/>
      <c r="ANT6" s="37"/>
      <c r="ANU6" s="37"/>
      <c r="ANV6" s="37"/>
      <c r="ANW6" s="37"/>
      <c r="ANX6" s="37"/>
      <c r="ANY6" s="37"/>
      <c r="ANZ6" s="37"/>
      <c r="AOA6" s="37"/>
      <c r="AOB6" s="37"/>
      <c r="AOC6" s="37"/>
      <c r="AOD6" s="37"/>
      <c r="AOE6" s="37"/>
      <c r="AOF6" s="37"/>
      <c r="AOG6" s="37"/>
      <c r="AOH6" s="37"/>
      <c r="AOI6" s="37"/>
      <c r="AOJ6" s="37"/>
      <c r="AOK6" s="37"/>
      <c r="AOL6" s="37"/>
      <c r="AOM6" s="37"/>
      <c r="AON6" s="37"/>
      <c r="AOO6" s="37"/>
      <c r="AOP6" s="37"/>
      <c r="AOQ6" s="37"/>
      <c r="AOR6" s="37"/>
      <c r="AOS6" s="37"/>
      <c r="AOT6" s="37"/>
      <c r="AOU6" s="37"/>
      <c r="AOV6" s="37"/>
      <c r="AOW6" s="37"/>
      <c r="AOX6" s="37"/>
      <c r="AOY6" s="37"/>
      <c r="AOZ6" s="37"/>
      <c r="APA6" s="37"/>
      <c r="APB6" s="37"/>
      <c r="APC6" s="37"/>
      <c r="APD6" s="37"/>
      <c r="APE6" s="37"/>
      <c r="APF6" s="37"/>
      <c r="APG6" s="37"/>
      <c r="APH6" s="37"/>
      <c r="API6" s="37"/>
      <c r="APJ6" s="37"/>
      <c r="APK6" s="37"/>
      <c r="APL6" s="37"/>
      <c r="APM6" s="37"/>
      <c r="APN6" s="37"/>
      <c r="APO6" s="37"/>
      <c r="APP6" s="37"/>
      <c r="APQ6" s="37"/>
      <c r="APR6" s="37"/>
      <c r="APS6" s="37"/>
      <c r="APT6" s="37"/>
      <c r="APU6" s="37"/>
      <c r="APV6" s="37"/>
      <c r="APW6" s="37"/>
      <c r="APX6" s="37"/>
      <c r="APY6" s="37"/>
      <c r="APZ6" s="37"/>
      <c r="AQA6" s="37"/>
      <c r="AQB6" s="37"/>
      <c r="AQC6" s="37"/>
      <c r="AQD6" s="37"/>
      <c r="AQE6" s="37"/>
      <c r="AQF6" s="37"/>
      <c r="AQG6" s="37"/>
      <c r="AQH6" s="37"/>
      <c r="AQI6" s="37"/>
      <c r="AQJ6" s="37"/>
      <c r="AQK6" s="37"/>
      <c r="AQL6" s="37"/>
      <c r="AQM6" s="37"/>
      <c r="AQN6" s="37"/>
      <c r="AQO6" s="37"/>
      <c r="AQP6" s="37"/>
      <c r="AQQ6" s="37"/>
      <c r="AQR6" s="37"/>
      <c r="AQS6" s="37"/>
      <c r="AQT6" s="37"/>
      <c r="AQU6" s="37"/>
      <c r="AQV6" s="37"/>
      <c r="AQW6" s="37"/>
      <c r="AQX6" s="37"/>
      <c r="AQY6" s="37"/>
      <c r="AQZ6" s="37"/>
      <c r="ARA6" s="37"/>
      <c r="ARB6" s="37"/>
      <c r="ARC6" s="37"/>
      <c r="ARD6" s="37"/>
      <c r="ARE6" s="37"/>
      <c r="ARF6" s="37"/>
      <c r="ARG6" s="37"/>
      <c r="ARH6" s="37"/>
      <c r="ARI6" s="37"/>
      <c r="ARJ6" s="37"/>
      <c r="ARK6" s="37"/>
      <c r="ARL6" s="37"/>
      <c r="ARM6" s="37"/>
      <c r="ARN6" s="37"/>
      <c r="ARO6" s="37"/>
      <c r="ARP6" s="37"/>
      <c r="ARQ6" s="37"/>
      <c r="ARR6" s="37"/>
      <c r="ARS6" s="37"/>
      <c r="ART6" s="37"/>
      <c r="ARU6" s="37"/>
      <c r="ARV6" s="37"/>
      <c r="ARW6" s="37"/>
      <c r="ARX6" s="37"/>
      <c r="ARY6" s="37"/>
      <c r="ARZ6" s="37"/>
      <c r="ASA6" s="37"/>
      <c r="ASB6" s="37"/>
      <c r="ASC6" s="37"/>
      <c r="ASD6" s="37"/>
      <c r="ASE6" s="37"/>
      <c r="ASF6" s="37"/>
      <c r="ASG6" s="37"/>
      <c r="ASH6" s="37"/>
      <c r="ASI6" s="37"/>
      <c r="ASJ6" s="37"/>
      <c r="ASK6" s="37"/>
      <c r="ASL6" s="37"/>
      <c r="ASM6" s="37"/>
      <c r="ASN6" s="37"/>
      <c r="ASO6" s="37"/>
      <c r="ASP6" s="37"/>
      <c r="ASQ6" s="37"/>
      <c r="ASR6" s="37"/>
      <c r="ASS6" s="37"/>
      <c r="AST6" s="37"/>
      <c r="ASU6" s="37"/>
      <c r="ASV6" s="37"/>
      <c r="ASW6" s="37"/>
      <c r="ASX6" s="37"/>
      <c r="ASY6" s="37"/>
      <c r="ASZ6" s="37"/>
      <c r="ATA6" s="37"/>
      <c r="ATB6" s="37"/>
      <c r="ATC6" s="37"/>
      <c r="ATD6" s="37"/>
      <c r="ATE6" s="37"/>
      <c r="ATF6" s="37"/>
      <c r="ATG6" s="37"/>
      <c r="ATH6" s="37"/>
      <c r="ATI6" s="37"/>
      <c r="ATJ6" s="37"/>
      <c r="ATK6" s="37"/>
      <c r="ATL6" s="37"/>
      <c r="ATM6" s="37"/>
      <c r="ATN6" s="37"/>
      <c r="ATO6" s="37"/>
      <c r="ATP6" s="37"/>
      <c r="ATQ6" s="37"/>
      <c r="ATR6" s="37"/>
      <c r="ATS6" s="37"/>
      <c r="ATT6" s="37"/>
      <c r="ATU6" s="37"/>
      <c r="ATV6" s="37"/>
      <c r="ATW6" s="37"/>
      <c r="ATX6" s="37"/>
      <c r="ATY6" s="37"/>
      <c r="ATZ6" s="37"/>
      <c r="AUA6" s="37"/>
      <c r="AUB6" s="37"/>
      <c r="AUC6" s="37"/>
      <c r="AUD6" s="37"/>
      <c r="AUE6" s="37"/>
      <c r="AUF6" s="37"/>
      <c r="AUG6" s="37"/>
      <c r="AUH6" s="37"/>
      <c r="AUI6" s="37"/>
      <c r="AUJ6" s="37"/>
      <c r="AUK6" s="37"/>
      <c r="AUL6" s="37"/>
      <c r="AUM6" s="37"/>
      <c r="AUN6" s="37"/>
      <c r="AUO6" s="37"/>
      <c r="AUP6" s="37"/>
      <c r="AUQ6" s="37"/>
      <c r="AUR6" s="37"/>
      <c r="AUS6" s="37"/>
      <c r="AUT6" s="37"/>
      <c r="AUU6" s="37"/>
      <c r="AUV6" s="37"/>
      <c r="AUW6" s="37"/>
      <c r="AUX6" s="37"/>
      <c r="AUY6" s="37"/>
      <c r="AUZ6" s="37"/>
      <c r="AVA6" s="37"/>
      <c r="AVB6" s="37"/>
      <c r="AVC6" s="37"/>
      <c r="AVD6" s="37"/>
      <c r="AVE6" s="37"/>
      <c r="AVF6" s="37"/>
      <c r="AVG6" s="37"/>
      <c r="AVH6" s="37"/>
      <c r="AVI6" s="37"/>
      <c r="AVJ6" s="37"/>
      <c r="AVK6" s="37"/>
      <c r="AVL6" s="37"/>
      <c r="AVM6" s="37"/>
      <c r="AVN6" s="37"/>
      <c r="AVO6" s="37"/>
      <c r="AVP6" s="37"/>
      <c r="AVQ6" s="37"/>
      <c r="AVR6" s="37"/>
      <c r="AVS6" s="37"/>
      <c r="AVT6" s="37"/>
      <c r="AVU6" s="37"/>
      <c r="AVV6" s="37"/>
      <c r="AVW6" s="37"/>
      <c r="AVX6" s="37"/>
      <c r="AVY6" s="37"/>
      <c r="AVZ6" s="37"/>
      <c r="AWA6" s="37"/>
      <c r="AWB6" s="37"/>
      <c r="AWC6" s="37"/>
      <c r="AWD6" s="37"/>
      <c r="AWE6" s="37"/>
      <c r="AWF6" s="37"/>
      <c r="AWG6" s="37"/>
      <c r="AWH6" s="37"/>
      <c r="AWI6" s="37"/>
      <c r="AWJ6" s="37"/>
      <c r="AWK6" s="37"/>
      <c r="AWL6" s="37"/>
      <c r="AWM6" s="37"/>
      <c r="AWN6" s="37"/>
      <c r="AWO6" s="37"/>
      <c r="AWP6" s="37"/>
      <c r="AWQ6" s="37"/>
      <c r="AWR6" s="37"/>
      <c r="AWS6" s="37"/>
      <c r="AWT6" s="37"/>
      <c r="AWU6" s="37"/>
      <c r="AWV6" s="37"/>
      <c r="AWW6" s="37"/>
      <c r="AWX6" s="37"/>
      <c r="AWY6" s="37"/>
      <c r="AWZ6" s="37"/>
      <c r="AXA6" s="37"/>
      <c r="AXB6" s="37"/>
      <c r="AXC6" s="37"/>
      <c r="AXD6" s="37"/>
      <c r="AXE6" s="37"/>
      <c r="AXF6" s="37"/>
      <c r="AXG6" s="37"/>
      <c r="AXH6" s="37"/>
      <c r="AXI6" s="37"/>
      <c r="AXJ6" s="37"/>
      <c r="AXK6" s="37"/>
      <c r="AXL6" s="37"/>
      <c r="AXM6" s="37"/>
      <c r="AXN6" s="37"/>
      <c r="AXO6" s="37"/>
      <c r="AXP6" s="37"/>
      <c r="AXQ6" s="37"/>
      <c r="AXR6" s="37"/>
      <c r="AXS6" s="37"/>
      <c r="AXT6" s="37"/>
      <c r="AXU6" s="37"/>
      <c r="AXV6" s="37"/>
      <c r="AXW6" s="37"/>
      <c r="AXX6" s="37"/>
      <c r="AXY6" s="37"/>
      <c r="AXZ6" s="37"/>
      <c r="AYA6" s="37"/>
      <c r="AYB6" s="37"/>
      <c r="AYC6" s="37"/>
      <c r="AYD6" s="37"/>
      <c r="AYE6" s="37"/>
      <c r="AYF6" s="37"/>
      <c r="AYG6" s="37"/>
      <c r="AYH6" s="37"/>
      <c r="AYI6" s="37"/>
      <c r="AYJ6" s="37"/>
      <c r="AYK6" s="37"/>
      <c r="AYL6" s="37"/>
      <c r="AYM6" s="37"/>
      <c r="AYN6" s="37"/>
      <c r="AYO6" s="37"/>
      <c r="AYP6" s="37"/>
      <c r="AYQ6" s="37"/>
      <c r="AYR6" s="37"/>
      <c r="AYS6" s="37"/>
      <c r="AYT6" s="37"/>
      <c r="AYU6" s="37"/>
      <c r="AYV6" s="37"/>
      <c r="AYW6" s="37"/>
      <c r="AYX6" s="37"/>
      <c r="AYY6" s="37"/>
      <c r="AYZ6" s="37"/>
      <c r="AZA6" s="37"/>
      <c r="AZB6" s="37"/>
      <c r="AZC6" s="37"/>
      <c r="AZD6" s="37"/>
      <c r="AZE6" s="37"/>
      <c r="AZF6" s="37"/>
      <c r="AZG6" s="37"/>
      <c r="AZH6" s="37"/>
      <c r="AZI6" s="37"/>
      <c r="AZJ6" s="37"/>
      <c r="AZK6" s="37"/>
      <c r="AZL6" s="37"/>
      <c r="AZM6" s="37"/>
      <c r="AZN6" s="37"/>
      <c r="AZO6" s="37"/>
      <c r="AZP6" s="37"/>
      <c r="AZQ6" s="37"/>
      <c r="AZR6" s="37"/>
      <c r="AZS6" s="37"/>
      <c r="AZT6" s="37"/>
      <c r="AZU6" s="37"/>
      <c r="AZV6" s="37"/>
      <c r="AZW6" s="37"/>
      <c r="AZX6" s="37"/>
      <c r="AZY6" s="37"/>
      <c r="AZZ6" s="37"/>
      <c r="BAA6" s="37"/>
      <c r="BAB6" s="37"/>
      <c r="BAC6" s="37"/>
      <c r="BAD6" s="37"/>
      <c r="BAE6" s="37"/>
      <c r="BAF6" s="37"/>
      <c r="BAG6" s="37"/>
      <c r="BAH6" s="37"/>
      <c r="BAI6" s="37"/>
      <c r="BAJ6" s="37"/>
      <c r="BAK6" s="37"/>
      <c r="BAL6" s="37"/>
      <c r="BAM6" s="37"/>
      <c r="BAN6" s="37"/>
      <c r="BAO6" s="37"/>
      <c r="BAP6" s="37"/>
      <c r="BAQ6" s="37"/>
      <c r="BAR6" s="37"/>
      <c r="BAS6" s="37"/>
      <c r="BAT6" s="37"/>
      <c r="BAU6" s="37"/>
      <c r="BAV6" s="37"/>
      <c r="BAW6" s="37"/>
      <c r="BAX6" s="37"/>
      <c r="BAY6" s="37"/>
      <c r="BAZ6" s="37"/>
      <c r="BBA6" s="37"/>
      <c r="BBB6" s="37"/>
      <c r="BBC6" s="37"/>
      <c r="BBD6" s="37"/>
      <c r="BBE6" s="37"/>
      <c r="BBF6" s="37"/>
      <c r="BBG6" s="37"/>
      <c r="BBH6" s="37"/>
      <c r="BBI6" s="37"/>
      <c r="BBJ6" s="37"/>
      <c r="BBK6" s="37"/>
      <c r="BBL6" s="37"/>
      <c r="BBM6" s="37"/>
      <c r="BBN6" s="37"/>
      <c r="BBO6" s="37"/>
      <c r="BBP6" s="37"/>
      <c r="BBQ6" s="37"/>
      <c r="BBR6" s="37"/>
      <c r="BBS6" s="37"/>
      <c r="BBT6" s="37"/>
      <c r="BBU6" s="37"/>
      <c r="BBV6" s="37"/>
      <c r="BBW6" s="37"/>
      <c r="BBX6" s="37"/>
      <c r="BBY6" s="37"/>
      <c r="BBZ6" s="37"/>
      <c r="BCA6" s="37"/>
      <c r="BCB6" s="37"/>
      <c r="BCC6" s="37"/>
      <c r="BCD6" s="37"/>
      <c r="BCE6" s="37"/>
      <c r="BCF6" s="37"/>
      <c r="BCG6" s="37"/>
      <c r="BCH6" s="37"/>
      <c r="BCI6" s="37"/>
      <c r="BCJ6" s="37"/>
      <c r="BCK6" s="37"/>
      <c r="BCL6" s="37"/>
      <c r="BCM6" s="37"/>
      <c r="BCN6" s="37"/>
      <c r="BCO6" s="37"/>
      <c r="BCP6" s="37"/>
      <c r="BCQ6" s="37"/>
      <c r="BCR6" s="37"/>
      <c r="BCS6" s="37"/>
      <c r="BCT6" s="37"/>
      <c r="BCU6" s="37"/>
      <c r="BCV6" s="37"/>
      <c r="BCW6" s="37"/>
      <c r="BCX6" s="37"/>
      <c r="BCY6" s="37"/>
      <c r="BCZ6" s="37"/>
      <c r="BDA6" s="37"/>
      <c r="BDB6" s="37"/>
      <c r="BDC6" s="37"/>
      <c r="BDD6" s="37"/>
      <c r="BDE6" s="37"/>
      <c r="BDF6" s="37"/>
      <c r="BDG6" s="37"/>
      <c r="BDH6" s="37"/>
      <c r="BDI6" s="37"/>
      <c r="BDJ6" s="37"/>
      <c r="BDK6" s="37"/>
      <c r="BDL6" s="37"/>
      <c r="BDM6" s="37"/>
      <c r="BDN6" s="37"/>
      <c r="BDO6" s="37"/>
      <c r="BDP6" s="37"/>
      <c r="BDQ6" s="37"/>
      <c r="BDR6" s="37"/>
      <c r="BDS6" s="37"/>
      <c r="BDT6" s="37"/>
      <c r="BDU6" s="37"/>
      <c r="BDV6" s="37"/>
      <c r="BDW6" s="37"/>
      <c r="BDX6" s="37"/>
      <c r="BDY6" s="37"/>
      <c r="BDZ6" s="37"/>
      <c r="BEA6" s="37"/>
      <c r="BEB6" s="37"/>
      <c r="BEC6" s="37"/>
      <c r="BED6" s="37"/>
      <c r="BEE6" s="37"/>
      <c r="BEF6" s="37"/>
      <c r="BEG6" s="37"/>
      <c r="BEH6" s="37"/>
      <c r="BEI6" s="37"/>
      <c r="BEJ6" s="37"/>
      <c r="BEK6" s="37"/>
      <c r="BEL6" s="37"/>
      <c r="BEM6" s="37"/>
      <c r="BEN6" s="37"/>
      <c r="BEO6" s="37"/>
      <c r="BEP6" s="37"/>
      <c r="BEQ6" s="37"/>
      <c r="BER6" s="37"/>
      <c r="BES6" s="37"/>
      <c r="BET6" s="37"/>
      <c r="BEU6" s="37"/>
      <c r="BEV6" s="37"/>
      <c r="BEW6" s="37"/>
      <c r="BEX6" s="37"/>
      <c r="BEY6" s="37"/>
      <c r="BEZ6" s="37"/>
      <c r="BFA6" s="37"/>
      <c r="BFB6" s="37"/>
      <c r="BFC6" s="37"/>
      <c r="BFD6" s="37"/>
      <c r="BFE6" s="37"/>
      <c r="BFF6" s="37"/>
      <c r="BFG6" s="37"/>
      <c r="BFH6" s="37"/>
      <c r="BFI6" s="37"/>
      <c r="BFJ6" s="37"/>
      <c r="BFK6" s="37"/>
      <c r="BFL6" s="37"/>
      <c r="BFM6" s="37"/>
      <c r="BFN6" s="37"/>
      <c r="BFO6" s="37"/>
      <c r="BFP6" s="37"/>
      <c r="BFQ6" s="37"/>
      <c r="BFR6" s="37"/>
      <c r="BFS6" s="37"/>
      <c r="BFT6" s="37"/>
      <c r="BFU6" s="37"/>
      <c r="BFV6" s="37"/>
      <c r="BFW6" s="37"/>
      <c r="BFX6" s="37"/>
      <c r="BFY6" s="37"/>
      <c r="BFZ6" s="37"/>
      <c r="BGA6" s="37"/>
      <c r="BGB6" s="37"/>
      <c r="BGC6" s="37"/>
      <c r="BGD6" s="37"/>
      <c r="BGE6" s="37"/>
      <c r="BGF6" s="37"/>
      <c r="BGG6" s="37"/>
      <c r="BGH6" s="37"/>
      <c r="BGI6" s="37"/>
      <c r="BGJ6" s="37"/>
      <c r="BGK6" s="37"/>
      <c r="BGL6" s="37"/>
      <c r="BGM6" s="37"/>
      <c r="BGN6" s="37"/>
      <c r="BGO6" s="37"/>
      <c r="BGP6" s="37"/>
      <c r="BGQ6" s="37"/>
      <c r="BGR6" s="37"/>
      <c r="BGS6" s="37"/>
      <c r="BGT6" s="37"/>
      <c r="BGU6" s="37"/>
      <c r="BGV6" s="37"/>
      <c r="BGW6" s="37"/>
      <c r="BGX6" s="37"/>
      <c r="BGY6" s="37"/>
      <c r="BGZ6" s="37"/>
      <c r="BHA6" s="37"/>
      <c r="BHB6" s="37"/>
      <c r="BHC6" s="37"/>
      <c r="BHD6" s="37"/>
      <c r="BHE6" s="37"/>
      <c r="BHF6" s="37"/>
      <c r="BHG6" s="37"/>
      <c r="BHH6" s="37"/>
      <c r="BHI6" s="37"/>
      <c r="BHJ6" s="37"/>
      <c r="BHK6" s="37"/>
      <c r="BHL6" s="37"/>
      <c r="BHM6" s="37"/>
      <c r="BHN6" s="37"/>
      <c r="BHO6" s="37"/>
      <c r="BHP6" s="37"/>
      <c r="BHQ6" s="37"/>
      <c r="BHR6" s="37"/>
      <c r="BHS6" s="37"/>
      <c r="BHT6" s="37"/>
      <c r="BHU6" s="37"/>
      <c r="BHV6" s="37"/>
      <c r="BHW6" s="37"/>
      <c r="BHX6" s="37"/>
      <c r="BHY6" s="37"/>
      <c r="BHZ6" s="37"/>
      <c r="BIA6" s="37"/>
      <c r="BIB6" s="37"/>
      <c r="BIC6" s="37"/>
      <c r="BID6" s="37"/>
      <c r="BIE6" s="37"/>
      <c r="BIF6" s="37"/>
      <c r="BIG6" s="37"/>
      <c r="BIH6" s="37"/>
      <c r="BII6" s="37"/>
      <c r="BIJ6" s="37"/>
      <c r="BIK6" s="37"/>
      <c r="BIL6" s="37"/>
      <c r="BIM6" s="37"/>
      <c r="BIN6" s="37"/>
      <c r="BIO6" s="37"/>
      <c r="BIP6" s="37"/>
      <c r="BIQ6" s="37"/>
      <c r="BIR6" s="37"/>
      <c r="BIS6" s="37"/>
      <c r="BIT6" s="37"/>
      <c r="BIU6" s="37"/>
      <c r="BIV6" s="37"/>
      <c r="BIW6" s="37"/>
      <c r="BIX6" s="37"/>
      <c r="BIY6" s="37"/>
      <c r="BIZ6" s="37"/>
      <c r="BJA6" s="37"/>
      <c r="BJB6" s="37"/>
      <c r="BJC6" s="37"/>
      <c r="BJD6" s="37"/>
      <c r="BJE6" s="37"/>
      <c r="BJF6" s="37"/>
      <c r="BJG6" s="37"/>
      <c r="BJH6" s="37"/>
      <c r="BJI6" s="37"/>
      <c r="BJJ6" s="37"/>
      <c r="BJK6" s="37"/>
      <c r="BJL6" s="37"/>
      <c r="BJM6" s="37"/>
      <c r="BJN6" s="37"/>
      <c r="BJO6" s="37"/>
      <c r="BJP6" s="37"/>
      <c r="BJQ6" s="37"/>
      <c r="BJR6" s="37"/>
      <c r="BJS6" s="37"/>
      <c r="BJT6" s="37"/>
      <c r="BJU6" s="37"/>
      <c r="BJV6" s="37"/>
      <c r="BJW6" s="37"/>
      <c r="BJX6" s="37"/>
      <c r="BJY6" s="37"/>
      <c r="BJZ6" s="37"/>
      <c r="BKA6" s="37"/>
      <c r="BKB6" s="37"/>
      <c r="BKC6" s="37"/>
      <c r="BKD6" s="37"/>
      <c r="BKE6" s="37"/>
      <c r="BKF6" s="37"/>
      <c r="BKG6" s="37"/>
      <c r="BKH6" s="37"/>
      <c r="BKI6" s="37"/>
      <c r="BKJ6" s="37"/>
      <c r="BKK6" s="37"/>
      <c r="BKL6" s="37"/>
      <c r="BKM6" s="37"/>
      <c r="BKN6" s="37"/>
      <c r="BKO6" s="37"/>
      <c r="BKP6" s="37"/>
      <c r="BKQ6" s="37"/>
      <c r="BKR6" s="37"/>
      <c r="BKS6" s="37"/>
      <c r="BKT6" s="37"/>
      <c r="BKU6" s="37"/>
      <c r="BKV6" s="37"/>
      <c r="BKW6" s="37"/>
      <c r="BKX6" s="37"/>
      <c r="BKY6" s="37"/>
      <c r="BKZ6" s="37"/>
      <c r="BLA6" s="37"/>
      <c r="BLB6" s="37"/>
      <c r="BLC6" s="37"/>
      <c r="BLD6" s="37"/>
      <c r="BLE6" s="37"/>
      <c r="BLF6" s="37"/>
      <c r="BLG6" s="37"/>
      <c r="BLH6" s="37"/>
      <c r="BLI6" s="37"/>
      <c r="BLJ6" s="37"/>
      <c r="BLK6" s="37"/>
      <c r="BLL6" s="37"/>
      <c r="BLM6" s="37"/>
      <c r="BLN6" s="37"/>
      <c r="BLO6" s="37"/>
      <c r="BLP6" s="37"/>
      <c r="BLQ6" s="37"/>
      <c r="BLR6" s="37"/>
      <c r="BLS6" s="37"/>
      <c r="BLT6" s="37"/>
      <c r="BLU6" s="37"/>
      <c r="BLV6" s="37"/>
      <c r="BLW6" s="37"/>
      <c r="BLX6" s="37"/>
      <c r="BLY6" s="37"/>
      <c r="BLZ6" s="37"/>
      <c r="BMA6" s="37"/>
      <c r="BMB6" s="37"/>
      <c r="BMC6" s="37"/>
      <c r="BMD6" s="37"/>
      <c r="BME6" s="37"/>
      <c r="BMF6" s="37"/>
      <c r="BMG6" s="37"/>
      <c r="BMH6" s="37"/>
      <c r="BMI6" s="37"/>
      <c r="BMJ6" s="37"/>
      <c r="BMK6" s="37"/>
      <c r="BML6" s="37"/>
      <c r="BMM6" s="37"/>
      <c r="BMN6" s="37"/>
      <c r="BMO6" s="37"/>
      <c r="BMP6" s="37"/>
      <c r="BMQ6" s="37"/>
      <c r="BMR6" s="37"/>
      <c r="BMS6" s="37"/>
      <c r="BMT6" s="37"/>
      <c r="BMU6" s="37"/>
      <c r="BMV6" s="37"/>
      <c r="BMW6" s="37"/>
      <c r="BMX6" s="37"/>
      <c r="BMY6" s="37"/>
      <c r="BMZ6" s="37"/>
      <c r="BNA6" s="37"/>
      <c r="BNB6" s="37"/>
      <c r="BNC6" s="37"/>
      <c r="BND6" s="37"/>
      <c r="BNE6" s="37"/>
      <c r="BNF6" s="37"/>
      <c r="BNG6" s="37"/>
      <c r="BNH6" s="37"/>
      <c r="BNI6" s="37"/>
      <c r="BNJ6" s="37"/>
      <c r="BNK6" s="37"/>
      <c r="BNL6" s="37"/>
      <c r="BNM6" s="37"/>
      <c r="BNN6" s="37"/>
      <c r="BNO6" s="37"/>
      <c r="BNP6" s="37"/>
      <c r="BNQ6" s="37"/>
      <c r="BNR6" s="37"/>
      <c r="BNS6" s="37"/>
      <c r="BNT6" s="37"/>
      <c r="BNU6" s="37"/>
      <c r="BNV6" s="37"/>
      <c r="BNW6" s="37"/>
      <c r="BNX6" s="37"/>
      <c r="BNY6" s="37"/>
      <c r="BNZ6" s="37"/>
      <c r="BOA6" s="37"/>
      <c r="BOB6" s="37"/>
      <c r="BOC6" s="37"/>
      <c r="BOD6" s="37"/>
      <c r="BOE6" s="37"/>
      <c r="BOF6" s="37"/>
      <c r="BOG6" s="37"/>
      <c r="BOH6" s="37"/>
      <c r="BOI6" s="37"/>
      <c r="BOJ6" s="37"/>
      <c r="BOK6" s="37"/>
      <c r="BOL6" s="37"/>
      <c r="BOM6" s="37"/>
      <c r="BON6" s="37"/>
      <c r="BOO6" s="37"/>
      <c r="BOP6" s="37"/>
      <c r="BOQ6" s="37"/>
      <c r="BOR6" s="37"/>
      <c r="BOS6" s="37"/>
      <c r="BOT6" s="37"/>
      <c r="BOU6" s="37"/>
      <c r="BOV6" s="37"/>
      <c r="BOW6" s="37"/>
      <c r="BOX6" s="37"/>
      <c r="BOY6" s="37"/>
      <c r="BOZ6" s="37"/>
      <c r="BPA6" s="37"/>
      <c r="BPB6" s="37"/>
      <c r="BPC6" s="37"/>
      <c r="BPD6" s="37"/>
      <c r="BPE6" s="37"/>
      <c r="BPF6" s="37"/>
      <c r="BPG6" s="37"/>
      <c r="BPH6" s="37"/>
      <c r="BPI6" s="37"/>
      <c r="BPJ6" s="37"/>
      <c r="BPK6" s="37"/>
      <c r="BPL6" s="37"/>
      <c r="BPM6" s="37"/>
      <c r="BPN6" s="37"/>
      <c r="BPO6" s="37"/>
      <c r="BPP6" s="37"/>
      <c r="BPQ6" s="37"/>
      <c r="BPR6" s="37"/>
      <c r="BPS6" s="37"/>
      <c r="BPT6" s="37"/>
      <c r="BPU6" s="37"/>
      <c r="BPV6" s="37"/>
      <c r="BPW6" s="37"/>
      <c r="BPX6" s="37"/>
      <c r="BPY6" s="37"/>
      <c r="BPZ6" s="37"/>
      <c r="BQA6" s="37"/>
      <c r="BQB6" s="37"/>
      <c r="BQC6" s="37"/>
      <c r="BQD6" s="37"/>
      <c r="BQE6" s="37"/>
      <c r="BQF6" s="37"/>
      <c r="BQG6" s="37"/>
      <c r="BQH6" s="37"/>
      <c r="BQI6" s="37"/>
      <c r="BQJ6" s="37"/>
      <c r="BQK6" s="37"/>
      <c r="BQL6" s="37"/>
      <c r="BQM6" s="37"/>
      <c r="BQN6" s="37"/>
      <c r="BQO6" s="37"/>
      <c r="BQP6" s="37"/>
      <c r="BQQ6" s="37"/>
      <c r="BQR6" s="37"/>
      <c r="BQS6" s="37"/>
      <c r="BQT6" s="37"/>
      <c r="BQU6" s="37"/>
      <c r="BQV6" s="37"/>
      <c r="BQW6" s="37"/>
      <c r="BQX6" s="37"/>
      <c r="BQY6" s="37"/>
      <c r="BQZ6" s="37"/>
      <c r="BRA6" s="37"/>
      <c r="BRB6" s="37"/>
      <c r="BRC6" s="37"/>
      <c r="BRD6" s="37"/>
      <c r="BRE6" s="37"/>
      <c r="BRF6" s="37"/>
      <c r="BRG6" s="37"/>
      <c r="BRH6" s="37"/>
      <c r="BRI6" s="37"/>
      <c r="BRJ6" s="37"/>
      <c r="BRK6" s="37"/>
      <c r="BRL6" s="37"/>
      <c r="BRM6" s="37"/>
      <c r="BRN6" s="37"/>
      <c r="BRO6" s="37"/>
      <c r="BRP6" s="37"/>
      <c r="BRQ6" s="37"/>
      <c r="BRR6" s="37"/>
      <c r="BRS6" s="37"/>
      <c r="BRT6" s="37"/>
      <c r="BRU6" s="37"/>
      <c r="BRV6" s="37"/>
      <c r="BRW6" s="37"/>
      <c r="BRX6" s="37"/>
      <c r="BRY6" s="37"/>
      <c r="BRZ6" s="37"/>
      <c r="BSA6" s="37"/>
      <c r="BSB6" s="37"/>
      <c r="BSC6" s="37"/>
      <c r="BSD6" s="37"/>
      <c r="BSE6" s="37"/>
      <c r="BSF6" s="37"/>
      <c r="BSG6" s="37"/>
      <c r="BSH6" s="37"/>
      <c r="BSI6" s="37"/>
      <c r="BSJ6" s="37"/>
      <c r="BSK6" s="37"/>
      <c r="BSL6" s="37"/>
      <c r="BSM6" s="37"/>
      <c r="BSN6" s="37"/>
      <c r="BSO6" s="37"/>
      <c r="BSP6" s="37"/>
      <c r="BSQ6" s="37"/>
      <c r="BSR6" s="37"/>
      <c r="BSS6" s="37"/>
      <c r="BST6" s="37"/>
      <c r="BSU6" s="37"/>
      <c r="BSV6" s="37"/>
      <c r="BSW6" s="37"/>
      <c r="BSX6" s="37"/>
      <c r="BSY6" s="37"/>
      <c r="BSZ6" s="37"/>
      <c r="BTA6" s="37"/>
      <c r="BTB6" s="37"/>
      <c r="BTC6" s="37"/>
      <c r="BTD6" s="37"/>
      <c r="BTE6" s="37"/>
      <c r="BTF6" s="37"/>
      <c r="BTG6" s="37"/>
      <c r="BTH6" s="37"/>
      <c r="BTI6" s="37"/>
      <c r="BTJ6" s="37"/>
      <c r="BTK6" s="37"/>
      <c r="BTL6" s="37"/>
      <c r="BTM6" s="37"/>
      <c r="BTN6" s="37"/>
      <c r="BTO6" s="37"/>
      <c r="BTP6" s="37"/>
      <c r="BTQ6" s="37"/>
      <c r="BTR6" s="37"/>
      <c r="BTS6" s="37"/>
      <c r="BTT6" s="37"/>
      <c r="BTU6" s="37"/>
      <c r="BTV6" s="37"/>
      <c r="BTW6" s="37"/>
      <c r="BTX6" s="37"/>
      <c r="BTY6" s="37"/>
      <c r="BTZ6" s="37"/>
      <c r="BUA6" s="37"/>
      <c r="BUB6" s="37"/>
      <c r="BUC6" s="37"/>
      <c r="BUD6" s="37"/>
      <c r="BUE6" s="37"/>
      <c r="BUF6" s="37"/>
      <c r="BUG6" s="37"/>
      <c r="BUH6" s="37"/>
      <c r="BUI6" s="37"/>
      <c r="BUJ6" s="37"/>
      <c r="BUK6" s="37"/>
      <c r="BUL6" s="37"/>
      <c r="BUM6" s="37"/>
      <c r="BUN6" s="37"/>
      <c r="BUO6" s="37"/>
      <c r="BUP6" s="37"/>
      <c r="BUQ6" s="37"/>
      <c r="BUR6" s="37"/>
      <c r="BUS6" s="37"/>
      <c r="BUT6" s="37"/>
      <c r="BUU6" s="37"/>
      <c r="BUV6" s="37"/>
      <c r="BUW6" s="37"/>
      <c r="BUX6" s="37"/>
      <c r="BUY6" s="37"/>
      <c r="BUZ6" s="37"/>
      <c r="BVA6" s="37"/>
      <c r="BVB6" s="37"/>
      <c r="BVC6" s="37"/>
      <c r="BVD6" s="37"/>
      <c r="BVE6" s="37"/>
      <c r="BVF6" s="37"/>
      <c r="BVG6" s="37"/>
      <c r="BVH6" s="37"/>
      <c r="BVI6" s="37"/>
      <c r="BVJ6" s="37"/>
      <c r="BVK6" s="37"/>
      <c r="BVL6" s="37"/>
      <c r="BVM6" s="37"/>
      <c r="BVN6" s="37"/>
      <c r="BVO6" s="37"/>
      <c r="BVP6" s="37"/>
      <c r="BVQ6" s="37"/>
      <c r="BVR6" s="37"/>
      <c r="BVS6" s="37"/>
      <c r="BVT6" s="37"/>
      <c r="BVU6" s="37"/>
      <c r="BVV6" s="37"/>
      <c r="BVW6" s="37"/>
      <c r="BVX6" s="37"/>
      <c r="BVY6" s="37"/>
      <c r="BVZ6" s="37"/>
      <c r="BWA6" s="37"/>
      <c r="BWB6" s="37"/>
      <c r="BWC6" s="37"/>
      <c r="BWD6" s="37"/>
      <c r="BWE6" s="37"/>
      <c r="BWF6" s="37"/>
      <c r="BWG6" s="37"/>
      <c r="BWH6" s="37"/>
      <c r="BWI6" s="37"/>
      <c r="BWJ6" s="37"/>
      <c r="BWK6" s="37"/>
      <c r="BWL6" s="37"/>
      <c r="BWM6" s="37"/>
      <c r="BWN6" s="37"/>
      <c r="BWO6" s="37"/>
      <c r="BWP6" s="37"/>
      <c r="BWQ6" s="37"/>
      <c r="BWR6" s="37"/>
      <c r="BWS6" s="37"/>
      <c r="BWT6" s="37"/>
      <c r="BWU6" s="37"/>
      <c r="BWV6" s="37"/>
      <c r="BWW6" s="37"/>
      <c r="BWX6" s="37"/>
      <c r="BWY6" s="37"/>
      <c r="BWZ6" s="37"/>
      <c r="BXA6" s="37"/>
      <c r="BXB6" s="37"/>
      <c r="BXC6" s="37"/>
      <c r="BXD6" s="37"/>
      <c r="BXE6" s="37"/>
      <c r="BXF6" s="37"/>
      <c r="BXG6" s="37"/>
      <c r="BXH6" s="37"/>
      <c r="BXI6" s="37"/>
      <c r="BXJ6" s="37"/>
      <c r="BXK6" s="37"/>
      <c r="BXL6" s="37"/>
      <c r="BXM6" s="37"/>
      <c r="BXN6" s="37"/>
      <c r="BXO6" s="37"/>
      <c r="BXP6" s="37"/>
      <c r="BXQ6" s="37"/>
      <c r="BXR6" s="37"/>
      <c r="BXS6" s="37"/>
      <c r="BXT6" s="37"/>
      <c r="BXU6" s="37"/>
      <c r="BXV6" s="37"/>
      <c r="BXW6" s="37"/>
      <c r="BXX6" s="37"/>
      <c r="BXY6" s="37"/>
      <c r="BXZ6" s="37"/>
      <c r="BYA6" s="37"/>
      <c r="BYB6" s="37"/>
      <c r="BYC6" s="37"/>
      <c r="BYD6" s="37"/>
      <c r="BYE6" s="37"/>
      <c r="BYF6" s="37"/>
      <c r="BYG6" s="37"/>
      <c r="BYH6" s="37"/>
      <c r="BYI6" s="37"/>
      <c r="BYJ6" s="37"/>
      <c r="BYK6" s="37"/>
      <c r="BYL6" s="37"/>
      <c r="BYM6" s="37"/>
      <c r="BYN6" s="37"/>
      <c r="BYO6" s="37"/>
      <c r="BYP6" s="37"/>
      <c r="BYQ6" s="37"/>
      <c r="BYR6" s="37"/>
      <c r="BYS6" s="37"/>
      <c r="BYT6" s="37"/>
      <c r="BYU6" s="37"/>
      <c r="BYV6" s="37"/>
      <c r="BYW6" s="37"/>
      <c r="BYX6" s="37"/>
      <c r="BYY6" s="37"/>
      <c r="BYZ6" s="37"/>
      <c r="BZA6" s="37"/>
      <c r="BZB6" s="37"/>
      <c r="BZC6" s="37"/>
      <c r="BZD6" s="37"/>
      <c r="BZE6" s="37"/>
      <c r="BZF6" s="37"/>
      <c r="BZG6" s="37"/>
      <c r="BZH6" s="37"/>
      <c r="BZI6" s="37"/>
      <c r="BZJ6" s="37"/>
      <c r="BZK6" s="37"/>
      <c r="BZL6" s="37"/>
      <c r="BZM6" s="37"/>
      <c r="BZN6" s="37"/>
      <c r="BZO6" s="37"/>
      <c r="BZP6" s="37"/>
      <c r="BZQ6" s="37"/>
      <c r="BZR6" s="37"/>
      <c r="BZS6" s="37"/>
      <c r="BZT6" s="37"/>
      <c r="BZU6" s="37"/>
      <c r="BZV6" s="37"/>
      <c r="BZW6" s="37"/>
      <c r="BZX6" s="37"/>
      <c r="BZY6" s="37"/>
      <c r="BZZ6" s="37"/>
      <c r="CAA6" s="37"/>
      <c r="CAB6" s="37"/>
      <c r="CAC6" s="37"/>
      <c r="CAD6" s="37"/>
      <c r="CAE6" s="37"/>
      <c r="CAF6" s="37"/>
      <c r="CAG6" s="37"/>
      <c r="CAH6" s="37"/>
      <c r="CAI6" s="37"/>
      <c r="CAJ6" s="37"/>
      <c r="CAK6" s="37"/>
      <c r="CAL6" s="37"/>
      <c r="CAM6" s="37"/>
      <c r="CAN6" s="37"/>
      <c r="CAO6" s="37"/>
      <c r="CAP6" s="37"/>
      <c r="CAQ6" s="37"/>
      <c r="CAR6" s="37"/>
      <c r="CAS6" s="37"/>
      <c r="CAT6" s="37"/>
      <c r="CAU6" s="37"/>
      <c r="CAV6" s="37"/>
      <c r="CAW6" s="37"/>
      <c r="CAX6" s="37"/>
      <c r="CAY6" s="37"/>
      <c r="CAZ6" s="37"/>
      <c r="CBA6" s="37"/>
      <c r="CBB6" s="37"/>
      <c r="CBC6" s="37"/>
      <c r="CBD6" s="37"/>
      <c r="CBE6" s="37"/>
      <c r="CBF6" s="37"/>
      <c r="CBG6" s="37"/>
      <c r="CBH6" s="37"/>
      <c r="CBI6" s="37"/>
      <c r="CBJ6" s="37"/>
      <c r="CBK6" s="37"/>
      <c r="CBL6" s="37"/>
      <c r="CBM6" s="37"/>
      <c r="CBN6" s="37"/>
      <c r="CBO6" s="37"/>
      <c r="CBP6" s="37"/>
      <c r="CBQ6" s="37"/>
      <c r="CBR6" s="37"/>
      <c r="CBS6" s="37"/>
      <c r="CBT6" s="37"/>
      <c r="CBU6" s="37"/>
      <c r="CBV6" s="37"/>
      <c r="CBW6" s="37"/>
      <c r="CBX6" s="37"/>
      <c r="CBY6" s="37"/>
      <c r="CBZ6" s="37"/>
      <c r="CCA6" s="37"/>
      <c r="CCB6" s="37"/>
      <c r="CCC6" s="37"/>
      <c r="CCD6" s="37"/>
      <c r="CCE6" s="37"/>
      <c r="CCF6" s="37"/>
      <c r="CCG6" s="37"/>
      <c r="CCH6" s="37"/>
      <c r="CCI6" s="37"/>
      <c r="CCJ6" s="37"/>
      <c r="CCK6" s="37"/>
      <c r="CCL6" s="37"/>
      <c r="CCM6" s="37"/>
      <c r="CCN6" s="37"/>
      <c r="CCO6" s="37"/>
      <c r="CCP6" s="37"/>
      <c r="CCQ6" s="37"/>
      <c r="CCR6" s="37"/>
      <c r="CCS6" s="37"/>
      <c r="CCT6" s="37"/>
      <c r="CCU6" s="37"/>
      <c r="CCV6" s="37"/>
      <c r="CCW6" s="37"/>
      <c r="CCX6" s="37"/>
      <c r="CCY6" s="37"/>
      <c r="CCZ6" s="37"/>
      <c r="CDA6" s="37"/>
      <c r="CDB6" s="37"/>
      <c r="CDC6" s="37"/>
      <c r="CDD6" s="37"/>
      <c r="CDE6" s="37"/>
      <c r="CDF6" s="37"/>
      <c r="CDG6" s="37"/>
      <c r="CDH6" s="37"/>
      <c r="CDI6" s="37"/>
      <c r="CDJ6" s="37"/>
      <c r="CDK6" s="37"/>
      <c r="CDL6" s="37"/>
      <c r="CDM6" s="37"/>
      <c r="CDN6" s="37"/>
      <c r="CDO6" s="37"/>
      <c r="CDP6" s="37"/>
      <c r="CDQ6" s="37"/>
      <c r="CDR6" s="37"/>
      <c r="CDS6" s="37"/>
      <c r="CDT6" s="37"/>
      <c r="CDU6" s="37"/>
      <c r="CDV6" s="37"/>
      <c r="CDW6" s="37"/>
      <c r="CDX6" s="37"/>
      <c r="CDY6" s="37"/>
      <c r="CDZ6" s="37"/>
      <c r="CEA6" s="37"/>
      <c r="CEB6" s="37"/>
      <c r="CEC6" s="37"/>
      <c r="CED6" s="37"/>
      <c r="CEE6" s="37"/>
      <c r="CEF6" s="37"/>
      <c r="CEG6" s="37"/>
      <c r="CEH6" s="37"/>
      <c r="CEI6" s="37"/>
      <c r="CEJ6" s="37"/>
      <c r="CEK6" s="37"/>
      <c r="CEL6" s="37"/>
      <c r="CEM6" s="37"/>
      <c r="CEN6" s="37"/>
      <c r="CEO6" s="37"/>
      <c r="CEP6" s="37"/>
      <c r="CEQ6" s="37"/>
      <c r="CER6" s="37"/>
      <c r="CES6" s="37"/>
      <c r="CET6" s="37"/>
      <c r="CEU6" s="37"/>
      <c r="CEV6" s="37"/>
      <c r="CEW6" s="37"/>
      <c r="CEX6" s="37"/>
      <c r="CEY6" s="37"/>
      <c r="CEZ6" s="37"/>
      <c r="CFA6" s="37"/>
      <c r="CFB6" s="37"/>
      <c r="CFC6" s="37"/>
      <c r="CFD6" s="37"/>
      <c r="CFE6" s="37"/>
      <c r="CFF6" s="37"/>
      <c r="CFG6" s="37"/>
      <c r="CFH6" s="37"/>
      <c r="CFI6" s="37"/>
      <c r="CFJ6" s="37"/>
      <c r="CFK6" s="37"/>
      <c r="CFL6" s="37"/>
      <c r="CFM6" s="37"/>
      <c r="CFN6" s="37"/>
      <c r="CFO6" s="37"/>
      <c r="CFP6" s="37"/>
      <c r="CFQ6" s="37"/>
      <c r="CFR6" s="37"/>
      <c r="CFS6" s="37"/>
      <c r="CFT6" s="37"/>
      <c r="CFU6" s="37"/>
      <c r="CFV6" s="37"/>
      <c r="CFW6" s="37"/>
      <c r="CFX6" s="37"/>
      <c r="CFY6" s="37"/>
      <c r="CFZ6" s="37"/>
      <c r="CGA6" s="37"/>
      <c r="CGB6" s="37"/>
      <c r="CGC6" s="37"/>
      <c r="CGD6" s="37"/>
      <c r="CGE6" s="37"/>
      <c r="CGF6" s="37"/>
      <c r="CGG6" s="37"/>
      <c r="CGH6" s="37"/>
      <c r="CGI6" s="37"/>
      <c r="CGJ6" s="37"/>
      <c r="CGK6" s="37"/>
      <c r="CGL6" s="37"/>
      <c r="CGM6" s="37"/>
      <c r="CGN6" s="37"/>
      <c r="CGO6" s="37"/>
      <c r="CGP6" s="37"/>
      <c r="CGQ6" s="37"/>
      <c r="CGR6" s="37"/>
      <c r="CGS6" s="37"/>
      <c r="CGT6" s="37"/>
      <c r="CGU6" s="37"/>
      <c r="CGV6" s="37"/>
      <c r="CGW6" s="37"/>
      <c r="CGX6" s="37"/>
      <c r="CGY6" s="37"/>
      <c r="CGZ6" s="37"/>
      <c r="CHA6" s="37"/>
      <c r="CHB6" s="37"/>
      <c r="CHC6" s="37"/>
      <c r="CHD6" s="37"/>
      <c r="CHE6" s="37"/>
      <c r="CHF6" s="37"/>
      <c r="CHG6" s="37"/>
      <c r="CHH6" s="37"/>
      <c r="CHI6" s="37"/>
      <c r="CHJ6" s="37"/>
      <c r="CHK6" s="37"/>
      <c r="CHL6" s="37"/>
      <c r="CHM6" s="37"/>
      <c r="CHN6" s="37"/>
      <c r="CHO6" s="37"/>
      <c r="CHP6" s="37"/>
      <c r="CHQ6" s="37"/>
      <c r="CHR6" s="37"/>
      <c r="CHS6" s="37"/>
      <c r="CHT6" s="37"/>
      <c r="CHU6" s="37"/>
      <c r="CHV6" s="37"/>
      <c r="CHW6" s="37"/>
      <c r="CHX6" s="37"/>
      <c r="CHY6" s="37"/>
      <c r="CHZ6" s="37"/>
      <c r="CIA6" s="37"/>
      <c r="CIB6" s="37"/>
      <c r="CIC6" s="37"/>
      <c r="CID6" s="37"/>
      <c r="CIE6" s="37"/>
      <c r="CIF6" s="37"/>
      <c r="CIG6" s="37"/>
      <c r="CIH6" s="37"/>
      <c r="CII6" s="37"/>
      <c r="CIJ6" s="37"/>
      <c r="CIK6" s="37"/>
      <c r="CIL6" s="37"/>
      <c r="CIM6" s="37"/>
      <c r="CIN6" s="37"/>
      <c r="CIO6" s="37"/>
      <c r="CIP6" s="37"/>
      <c r="CIQ6" s="37"/>
      <c r="CIR6" s="37"/>
      <c r="CIS6" s="37"/>
      <c r="CIT6" s="37"/>
      <c r="CIU6" s="37"/>
      <c r="CIV6" s="37"/>
      <c r="CIW6" s="37"/>
      <c r="CIX6" s="37"/>
      <c r="CIY6" s="37"/>
      <c r="CIZ6" s="37"/>
      <c r="CJA6" s="37"/>
      <c r="CJB6" s="37"/>
      <c r="CJC6" s="37"/>
      <c r="CJD6" s="37"/>
      <c r="CJE6" s="37"/>
      <c r="CJF6" s="37"/>
      <c r="CJG6" s="37"/>
      <c r="CJH6" s="37"/>
      <c r="CJI6" s="37"/>
      <c r="CJJ6" s="37"/>
      <c r="CJK6" s="37"/>
      <c r="CJL6" s="37"/>
      <c r="CJM6" s="37"/>
      <c r="CJN6" s="37"/>
      <c r="CJO6" s="37"/>
      <c r="CJP6" s="37"/>
      <c r="CJQ6" s="37"/>
      <c r="CJR6" s="37"/>
      <c r="CJS6" s="37"/>
      <c r="CJT6" s="37"/>
      <c r="CJU6" s="37"/>
      <c r="CJV6" s="37"/>
      <c r="CJW6" s="37"/>
      <c r="CJX6" s="37"/>
      <c r="CJY6" s="37"/>
      <c r="CJZ6" s="37"/>
      <c r="CKA6" s="37"/>
      <c r="CKB6" s="37"/>
      <c r="CKC6" s="37"/>
      <c r="CKD6" s="37"/>
      <c r="CKE6" s="37"/>
      <c r="CKF6" s="37"/>
      <c r="CKG6" s="37"/>
      <c r="CKH6" s="37"/>
      <c r="CKI6" s="37"/>
      <c r="CKJ6" s="37"/>
      <c r="CKK6" s="37"/>
      <c r="CKL6" s="37"/>
      <c r="CKM6" s="37"/>
      <c r="CKN6" s="37"/>
      <c r="CKO6" s="37"/>
      <c r="CKP6" s="37"/>
      <c r="CKQ6" s="37"/>
      <c r="CKR6" s="37"/>
      <c r="CKS6" s="37"/>
      <c r="CKT6" s="37"/>
      <c r="CKU6" s="37"/>
      <c r="CKV6" s="37"/>
      <c r="CKW6" s="37"/>
      <c r="CKX6" s="37"/>
      <c r="CKY6" s="37"/>
      <c r="CKZ6" s="37"/>
      <c r="CLA6" s="37"/>
      <c r="CLB6" s="37"/>
      <c r="CLC6" s="37"/>
      <c r="CLD6" s="37"/>
      <c r="CLE6" s="37"/>
      <c r="CLF6" s="37"/>
      <c r="CLG6" s="37"/>
      <c r="CLH6" s="37"/>
      <c r="CLI6" s="37"/>
      <c r="CLJ6" s="37"/>
      <c r="CLK6" s="37"/>
      <c r="CLL6" s="37"/>
      <c r="CLM6" s="37"/>
      <c r="CLN6" s="37"/>
      <c r="CLO6" s="37"/>
      <c r="CLP6" s="37"/>
      <c r="CLQ6" s="37"/>
      <c r="CLR6" s="37"/>
      <c r="CLS6" s="37"/>
      <c r="CLT6" s="37"/>
      <c r="CLU6" s="37"/>
      <c r="CLV6" s="37"/>
      <c r="CLW6" s="37"/>
      <c r="CLX6" s="37"/>
      <c r="CLY6" s="37"/>
      <c r="CLZ6" s="37"/>
      <c r="CMA6" s="37"/>
      <c r="CMB6" s="37"/>
      <c r="CMC6" s="37"/>
      <c r="CMD6" s="37"/>
      <c r="CME6" s="37"/>
      <c r="CMF6" s="37"/>
      <c r="CMG6" s="37"/>
      <c r="CMH6" s="37"/>
      <c r="CMI6" s="37"/>
      <c r="CMJ6" s="37"/>
      <c r="CMK6" s="37"/>
      <c r="CML6" s="37"/>
      <c r="CMM6" s="37"/>
      <c r="CMN6" s="37"/>
      <c r="CMO6" s="37"/>
      <c r="CMP6" s="37"/>
      <c r="CMQ6" s="37"/>
      <c r="CMR6" s="37"/>
      <c r="CMS6" s="37"/>
      <c r="CMT6" s="37"/>
      <c r="CMU6" s="37"/>
      <c r="CMV6" s="37"/>
      <c r="CMW6" s="37"/>
      <c r="CMX6" s="37"/>
      <c r="CMY6" s="37"/>
      <c r="CMZ6" s="37"/>
      <c r="CNA6" s="37"/>
      <c r="CNB6" s="37"/>
      <c r="CNC6" s="37"/>
      <c r="CND6" s="37"/>
      <c r="CNE6" s="37"/>
      <c r="CNF6" s="37"/>
      <c r="CNG6" s="37"/>
      <c r="CNH6" s="37"/>
      <c r="CNI6" s="37"/>
      <c r="CNJ6" s="37"/>
      <c r="CNK6" s="37"/>
      <c r="CNL6" s="37"/>
      <c r="CNM6" s="37"/>
      <c r="CNN6" s="37"/>
      <c r="CNO6" s="37"/>
      <c r="CNP6" s="37"/>
      <c r="CNQ6" s="37"/>
      <c r="CNR6" s="37"/>
      <c r="CNS6" s="37"/>
      <c r="CNT6" s="37"/>
      <c r="CNU6" s="37"/>
      <c r="CNV6" s="37"/>
      <c r="CNW6" s="37"/>
      <c r="CNX6" s="37"/>
      <c r="CNY6" s="37"/>
      <c r="CNZ6" s="37"/>
      <c r="COA6" s="37"/>
      <c r="COB6" s="37"/>
      <c r="COC6" s="37"/>
      <c r="COD6" s="37"/>
      <c r="COE6" s="37"/>
      <c r="COF6" s="37"/>
      <c r="COG6" s="37"/>
      <c r="COH6" s="37"/>
      <c r="COI6" s="37"/>
      <c r="COJ6" s="37"/>
      <c r="COK6" s="37"/>
      <c r="COL6" s="37"/>
      <c r="COM6" s="37"/>
      <c r="CON6" s="37"/>
      <c r="COO6" s="37"/>
      <c r="COP6" s="37"/>
      <c r="COQ6" s="37"/>
      <c r="COR6" s="37"/>
      <c r="COS6" s="37"/>
      <c r="COT6" s="37"/>
      <c r="COU6" s="37"/>
      <c r="COV6" s="37"/>
      <c r="COW6" s="37"/>
      <c r="COX6" s="37"/>
      <c r="COY6" s="37"/>
      <c r="COZ6" s="37"/>
      <c r="CPA6" s="37"/>
      <c r="CPB6" s="37"/>
      <c r="CPC6" s="37"/>
      <c r="CPD6" s="37"/>
      <c r="CPE6" s="37"/>
      <c r="CPF6" s="37"/>
      <c r="CPG6" s="37"/>
      <c r="CPH6" s="37"/>
      <c r="CPI6" s="37"/>
      <c r="CPJ6" s="37"/>
      <c r="CPK6" s="37"/>
      <c r="CPL6" s="37"/>
      <c r="CPM6" s="37"/>
      <c r="CPN6" s="37"/>
      <c r="CPO6" s="37"/>
      <c r="CPP6" s="37"/>
      <c r="CPQ6" s="37"/>
      <c r="CPR6" s="37"/>
      <c r="CPS6" s="37"/>
      <c r="CPT6" s="37"/>
      <c r="CPU6" s="37"/>
      <c r="CPV6" s="37"/>
      <c r="CPW6" s="37"/>
      <c r="CPX6" s="37"/>
      <c r="CPY6" s="37"/>
      <c r="CPZ6" s="37"/>
      <c r="CQA6" s="37"/>
      <c r="CQB6" s="37"/>
      <c r="CQC6" s="37"/>
      <c r="CQD6" s="37"/>
      <c r="CQE6" s="37"/>
      <c r="CQF6" s="37"/>
      <c r="CQG6" s="37"/>
      <c r="CQH6" s="37"/>
      <c r="CQI6" s="37"/>
      <c r="CQJ6" s="37"/>
      <c r="CQK6" s="37"/>
      <c r="CQL6" s="37"/>
      <c r="CQM6" s="37"/>
      <c r="CQN6" s="37"/>
      <c r="CQO6" s="37"/>
      <c r="CQP6" s="37"/>
      <c r="CQQ6" s="37"/>
      <c r="CQR6" s="37"/>
      <c r="CQS6" s="37"/>
      <c r="CQT6" s="37"/>
      <c r="CQU6" s="37"/>
      <c r="CQV6" s="37"/>
      <c r="CQW6" s="37"/>
      <c r="CQX6" s="37"/>
      <c r="CQY6" s="37"/>
      <c r="CQZ6" s="37"/>
      <c r="CRA6" s="37"/>
      <c r="CRB6" s="37"/>
      <c r="CRC6" s="37"/>
      <c r="CRD6" s="37"/>
      <c r="CRE6" s="37"/>
      <c r="CRF6" s="37"/>
      <c r="CRG6" s="37"/>
      <c r="CRH6" s="37"/>
      <c r="CRI6" s="37"/>
      <c r="CRJ6" s="37"/>
      <c r="CRK6" s="37"/>
      <c r="CRL6" s="37"/>
      <c r="CRM6" s="37"/>
      <c r="CRN6" s="37"/>
      <c r="CRO6" s="37"/>
      <c r="CRP6" s="37"/>
      <c r="CRQ6" s="37"/>
      <c r="CRR6" s="37"/>
      <c r="CRS6" s="37"/>
      <c r="CRT6" s="37"/>
      <c r="CRU6" s="37"/>
      <c r="CRV6" s="37"/>
      <c r="CRW6" s="37"/>
      <c r="CRX6" s="37"/>
      <c r="CRY6" s="37"/>
      <c r="CRZ6" s="37"/>
      <c r="CSA6" s="37"/>
      <c r="CSB6" s="37"/>
      <c r="CSC6" s="37"/>
      <c r="CSD6" s="37"/>
      <c r="CSE6" s="37"/>
      <c r="CSF6" s="37"/>
      <c r="CSG6" s="37"/>
      <c r="CSH6" s="37"/>
      <c r="CSI6" s="37"/>
      <c r="CSJ6" s="37"/>
      <c r="CSK6" s="37"/>
      <c r="CSL6" s="37"/>
      <c r="CSM6" s="37"/>
      <c r="CSN6" s="37"/>
      <c r="CSO6" s="37"/>
      <c r="CSP6" s="37"/>
      <c r="CSQ6" s="37"/>
      <c r="CSR6" s="37"/>
      <c r="CSS6" s="37"/>
      <c r="CST6" s="37"/>
      <c r="CSU6" s="37"/>
      <c r="CSV6" s="37"/>
      <c r="CSW6" s="37"/>
      <c r="CSX6" s="37"/>
      <c r="CSY6" s="37"/>
      <c r="CSZ6" s="37"/>
      <c r="CTA6" s="37"/>
      <c r="CTB6" s="37"/>
      <c r="CTC6" s="37"/>
      <c r="CTD6" s="37"/>
      <c r="CTE6" s="37"/>
      <c r="CTF6" s="37"/>
      <c r="CTG6" s="37"/>
      <c r="CTH6" s="37"/>
      <c r="CTI6" s="37"/>
      <c r="CTJ6" s="37"/>
      <c r="CTK6" s="37"/>
      <c r="CTL6" s="37"/>
      <c r="CTM6" s="37"/>
      <c r="CTN6" s="37"/>
      <c r="CTO6" s="37"/>
      <c r="CTP6" s="37"/>
      <c r="CTQ6" s="37"/>
      <c r="CTR6" s="37"/>
      <c r="CTS6" s="37"/>
      <c r="CTT6" s="37"/>
      <c r="CTU6" s="37"/>
      <c r="CTV6" s="37"/>
      <c r="CTW6" s="37"/>
      <c r="CTX6" s="37"/>
      <c r="CTY6" s="37"/>
      <c r="CTZ6" s="37"/>
      <c r="CUA6" s="37"/>
      <c r="CUB6" s="37"/>
    </row>
    <row r="7" s="3" customFormat="1" ht="51" customHeight="1" spans="1:1024 1025:2576">
      <c r="A7" s="32">
        <v>2</v>
      </c>
      <c r="B7" s="33" t="s">
        <v>17</v>
      </c>
      <c r="C7" s="39" t="s">
        <v>18</v>
      </c>
      <c r="D7" s="39"/>
      <c r="E7" s="32" t="s">
        <v>15</v>
      </c>
      <c r="F7" s="35" t="s">
        <v>19</v>
      </c>
      <c r="G7" s="35"/>
      <c r="H7" s="36"/>
      <c r="I7" s="37"/>
      <c r="J7" s="38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/>
      <c r="IR7" s="37"/>
      <c r="IS7" s="37"/>
      <c r="IT7" s="37"/>
      <c r="IU7" s="37"/>
      <c r="IV7" s="37"/>
      <c r="IW7" s="37"/>
      <c r="IX7" s="37"/>
      <c r="IY7" s="37"/>
      <c r="IZ7" s="37"/>
      <c r="JA7" s="37"/>
      <c r="JB7" s="37"/>
      <c r="JC7" s="37"/>
      <c r="JD7" s="37"/>
      <c r="JE7" s="37"/>
      <c r="JF7" s="37"/>
      <c r="JG7" s="37"/>
      <c r="JH7" s="37"/>
      <c r="JI7" s="37"/>
      <c r="JJ7" s="37"/>
      <c r="JK7" s="37"/>
      <c r="JL7" s="37"/>
      <c r="JM7" s="37"/>
      <c r="JN7" s="37"/>
      <c r="JO7" s="37"/>
      <c r="JP7" s="37"/>
      <c r="JQ7" s="37"/>
      <c r="JR7" s="37"/>
      <c r="JS7" s="37"/>
      <c r="JT7" s="37"/>
      <c r="JU7" s="37"/>
      <c r="JV7" s="37"/>
      <c r="JW7" s="37"/>
      <c r="JX7" s="37"/>
      <c r="JY7" s="37"/>
      <c r="JZ7" s="37"/>
      <c r="KA7" s="37"/>
      <c r="KB7" s="37"/>
      <c r="KC7" s="37"/>
      <c r="KD7" s="37"/>
      <c r="KE7" s="37"/>
      <c r="KF7" s="37"/>
      <c r="KG7" s="37"/>
      <c r="KH7" s="37"/>
      <c r="KI7" s="37"/>
      <c r="KJ7" s="37"/>
      <c r="KK7" s="37"/>
      <c r="KL7" s="37"/>
      <c r="KM7" s="37"/>
      <c r="KN7" s="37"/>
      <c r="KO7" s="37"/>
      <c r="KP7" s="37"/>
      <c r="KQ7" s="37"/>
      <c r="KR7" s="37"/>
      <c r="KS7" s="37"/>
      <c r="KT7" s="37"/>
      <c r="KU7" s="37"/>
      <c r="KV7" s="37"/>
      <c r="KW7" s="37"/>
      <c r="KX7" s="37"/>
      <c r="KY7" s="37"/>
      <c r="KZ7" s="37"/>
      <c r="LA7" s="37"/>
      <c r="LB7" s="37"/>
      <c r="LC7" s="37"/>
      <c r="LD7" s="37"/>
      <c r="LE7" s="37"/>
      <c r="LF7" s="37"/>
      <c r="LG7" s="37"/>
      <c r="LH7" s="37"/>
      <c r="LI7" s="37"/>
      <c r="LJ7" s="37"/>
      <c r="LK7" s="37"/>
      <c r="LL7" s="37"/>
      <c r="LM7" s="37"/>
      <c r="LN7" s="37"/>
      <c r="LO7" s="37"/>
      <c r="LP7" s="37"/>
      <c r="LQ7" s="37"/>
      <c r="LR7" s="37"/>
      <c r="LS7" s="37"/>
      <c r="LT7" s="37"/>
      <c r="LU7" s="37"/>
      <c r="LV7" s="37"/>
      <c r="LW7" s="37"/>
      <c r="LX7" s="37"/>
      <c r="LY7" s="37"/>
      <c r="LZ7" s="37"/>
      <c r="MA7" s="37"/>
      <c r="MB7" s="37"/>
      <c r="MC7" s="37"/>
      <c r="MD7" s="37"/>
      <c r="ME7" s="37"/>
      <c r="MF7" s="37"/>
      <c r="MG7" s="37"/>
      <c r="MH7" s="37"/>
      <c r="MI7" s="37"/>
      <c r="MJ7" s="37"/>
      <c r="MK7" s="37"/>
      <c r="ML7" s="37"/>
      <c r="MM7" s="37"/>
      <c r="MN7" s="37"/>
      <c r="MO7" s="37"/>
      <c r="MP7" s="37"/>
      <c r="MQ7" s="37"/>
      <c r="MR7" s="37"/>
      <c r="MS7" s="37"/>
      <c r="MT7" s="37"/>
      <c r="MU7" s="37"/>
      <c r="MV7" s="37"/>
      <c r="MW7" s="37"/>
      <c r="MX7" s="37"/>
      <c r="MY7" s="37"/>
      <c r="MZ7" s="37"/>
      <c r="NA7" s="37"/>
      <c r="NB7" s="37"/>
      <c r="NC7" s="37"/>
      <c r="ND7" s="37"/>
      <c r="NE7" s="37"/>
      <c r="NF7" s="37"/>
      <c r="NG7" s="37"/>
      <c r="NH7" s="37"/>
      <c r="NI7" s="37"/>
      <c r="NJ7" s="37"/>
      <c r="NK7" s="37"/>
      <c r="NL7" s="37"/>
      <c r="NM7" s="37"/>
      <c r="NN7" s="37"/>
      <c r="NO7" s="37"/>
      <c r="NP7" s="37"/>
      <c r="NQ7" s="37"/>
      <c r="NR7" s="37"/>
      <c r="NS7" s="37"/>
      <c r="NT7" s="37"/>
      <c r="NU7" s="37"/>
      <c r="NV7" s="37"/>
      <c r="NW7" s="37"/>
      <c r="NX7" s="37"/>
      <c r="NY7" s="37"/>
      <c r="NZ7" s="37"/>
      <c r="OA7" s="37"/>
      <c r="OB7" s="37"/>
      <c r="OC7" s="37"/>
      <c r="OD7" s="37"/>
      <c r="OE7" s="37"/>
      <c r="OF7" s="37"/>
      <c r="OG7" s="37"/>
      <c r="OH7" s="37"/>
      <c r="OI7" s="37"/>
      <c r="OJ7" s="37"/>
      <c r="OK7" s="37"/>
      <c r="OL7" s="37"/>
      <c r="OM7" s="37"/>
      <c r="ON7" s="37"/>
      <c r="OO7" s="37"/>
      <c r="OP7" s="37"/>
      <c r="OQ7" s="37"/>
      <c r="OR7" s="37"/>
      <c r="OS7" s="37"/>
      <c r="OT7" s="37"/>
      <c r="OU7" s="37"/>
      <c r="OV7" s="37"/>
      <c r="OW7" s="37"/>
      <c r="OX7" s="37"/>
      <c r="OY7" s="37"/>
      <c r="OZ7" s="37"/>
      <c r="PA7" s="37"/>
      <c r="PB7" s="37"/>
      <c r="PC7" s="37"/>
      <c r="PD7" s="37"/>
      <c r="PE7" s="37"/>
      <c r="PF7" s="37"/>
      <c r="PG7" s="37"/>
      <c r="PH7" s="37"/>
      <c r="PI7" s="37"/>
      <c r="PJ7" s="37"/>
      <c r="PK7" s="37"/>
      <c r="PL7" s="37"/>
      <c r="PM7" s="37"/>
      <c r="PN7" s="37"/>
      <c r="PO7" s="37"/>
      <c r="PP7" s="37"/>
      <c r="PQ7" s="37"/>
      <c r="PR7" s="37"/>
      <c r="PS7" s="37"/>
      <c r="PT7" s="37"/>
      <c r="PU7" s="37"/>
      <c r="PV7" s="37"/>
      <c r="PW7" s="37"/>
      <c r="PX7" s="37"/>
      <c r="PY7" s="37"/>
      <c r="PZ7" s="37"/>
      <c r="QA7" s="37"/>
      <c r="QB7" s="37"/>
      <c r="QC7" s="37"/>
      <c r="QD7" s="37"/>
      <c r="QE7" s="37"/>
      <c r="QF7" s="37"/>
      <c r="QG7" s="37"/>
      <c r="QH7" s="37"/>
      <c r="QI7" s="37"/>
      <c r="QJ7" s="37"/>
      <c r="QK7" s="37"/>
      <c r="QL7" s="37"/>
      <c r="QM7" s="37"/>
      <c r="QN7" s="37"/>
      <c r="QO7" s="37"/>
      <c r="QP7" s="37"/>
      <c r="QQ7" s="37"/>
      <c r="QR7" s="37"/>
      <c r="QS7" s="37"/>
      <c r="QT7" s="37"/>
      <c r="QU7" s="37"/>
      <c r="QV7" s="37"/>
      <c r="QW7" s="37"/>
      <c r="QX7" s="37"/>
      <c r="QY7" s="37"/>
      <c r="QZ7" s="37"/>
      <c r="RA7" s="37"/>
      <c r="RB7" s="37"/>
      <c r="RC7" s="37"/>
      <c r="RD7" s="37"/>
      <c r="RE7" s="37"/>
      <c r="RF7" s="37"/>
      <c r="RG7" s="37"/>
      <c r="RH7" s="37"/>
      <c r="RI7" s="37"/>
      <c r="RJ7" s="37"/>
      <c r="RK7" s="37"/>
      <c r="RL7" s="37"/>
      <c r="RM7" s="37"/>
      <c r="RN7" s="37"/>
      <c r="RO7" s="37"/>
      <c r="RP7" s="37"/>
      <c r="RQ7" s="37"/>
      <c r="RR7" s="37"/>
      <c r="RS7" s="37"/>
      <c r="RT7" s="37"/>
      <c r="RU7" s="37"/>
      <c r="RV7" s="37"/>
      <c r="RW7" s="37"/>
      <c r="RX7" s="37"/>
      <c r="RY7" s="37"/>
      <c r="RZ7" s="37"/>
      <c r="SA7" s="37"/>
      <c r="SB7" s="37"/>
      <c r="SC7" s="37"/>
      <c r="SD7" s="37"/>
      <c r="SE7" s="37"/>
      <c r="SF7" s="37"/>
      <c r="SG7" s="37"/>
      <c r="SH7" s="37"/>
      <c r="SI7" s="37"/>
      <c r="SJ7" s="37"/>
      <c r="SK7" s="37"/>
      <c r="SL7" s="37"/>
      <c r="SM7" s="37"/>
      <c r="SN7" s="37"/>
      <c r="SO7" s="37"/>
      <c r="SP7" s="37"/>
      <c r="SQ7" s="37"/>
      <c r="SR7" s="37"/>
      <c r="SS7" s="37"/>
      <c r="ST7" s="37"/>
      <c r="SU7" s="37"/>
      <c r="SV7" s="37"/>
      <c r="SW7" s="37"/>
      <c r="SX7" s="37"/>
      <c r="SY7" s="37"/>
      <c r="SZ7" s="37"/>
      <c r="TA7" s="37"/>
      <c r="TB7" s="37"/>
      <c r="TC7" s="37"/>
      <c r="TD7" s="37"/>
      <c r="TE7" s="37"/>
      <c r="TF7" s="37"/>
      <c r="TG7" s="37"/>
      <c r="TH7" s="37"/>
      <c r="TI7" s="37"/>
      <c r="TJ7" s="37"/>
      <c r="TK7" s="37"/>
      <c r="TL7" s="37"/>
      <c r="TM7" s="37"/>
      <c r="TN7" s="37"/>
      <c r="TO7" s="37"/>
      <c r="TP7" s="37"/>
      <c r="TQ7" s="37"/>
      <c r="TR7" s="37"/>
      <c r="TS7" s="37"/>
      <c r="TT7" s="37"/>
      <c r="TU7" s="37"/>
      <c r="TV7" s="37"/>
      <c r="TW7" s="37"/>
      <c r="TX7" s="37"/>
      <c r="TY7" s="37"/>
      <c r="TZ7" s="37"/>
      <c r="UA7" s="37"/>
      <c r="UB7" s="37"/>
      <c r="UC7" s="37"/>
      <c r="UD7" s="37"/>
      <c r="UE7" s="37"/>
      <c r="UF7" s="37"/>
      <c r="UG7" s="37"/>
      <c r="UH7" s="37"/>
      <c r="UI7" s="37"/>
      <c r="UJ7" s="37"/>
      <c r="UK7" s="37"/>
      <c r="UL7" s="37"/>
      <c r="UM7" s="37"/>
      <c r="UN7" s="37"/>
      <c r="UO7" s="37"/>
      <c r="UP7" s="37"/>
      <c r="UQ7" s="37"/>
      <c r="UR7" s="37"/>
      <c r="US7" s="37"/>
      <c r="UT7" s="37"/>
      <c r="UU7" s="37"/>
      <c r="UV7" s="37"/>
      <c r="UW7" s="37"/>
      <c r="UX7" s="37"/>
      <c r="UY7" s="37"/>
      <c r="UZ7" s="37"/>
      <c r="VA7" s="37"/>
      <c r="VB7" s="37"/>
      <c r="VC7" s="37"/>
      <c r="VD7" s="37"/>
      <c r="VE7" s="37"/>
      <c r="VF7" s="37"/>
      <c r="VG7" s="37"/>
      <c r="VH7" s="37"/>
      <c r="VI7" s="37"/>
      <c r="VJ7" s="37"/>
      <c r="VK7" s="37"/>
      <c r="VL7" s="37"/>
      <c r="VM7" s="37"/>
      <c r="VN7" s="37"/>
      <c r="VO7" s="37"/>
      <c r="VP7" s="37"/>
      <c r="VQ7" s="37"/>
      <c r="VR7" s="37"/>
      <c r="VS7" s="37"/>
      <c r="VT7" s="37"/>
      <c r="VU7" s="37"/>
      <c r="VV7" s="37"/>
      <c r="VW7" s="37"/>
      <c r="VX7" s="37"/>
      <c r="VY7" s="37"/>
      <c r="VZ7" s="37"/>
      <c r="WA7" s="37"/>
      <c r="WB7" s="37"/>
      <c r="WC7" s="37"/>
      <c r="WD7" s="37"/>
      <c r="WE7" s="37"/>
      <c r="WF7" s="37"/>
      <c r="WG7" s="37"/>
      <c r="WH7" s="37"/>
      <c r="WI7" s="37"/>
      <c r="WJ7" s="37"/>
      <c r="WK7" s="37"/>
      <c r="WL7" s="37"/>
      <c r="WM7" s="37"/>
      <c r="WN7" s="37"/>
      <c r="WO7" s="37"/>
      <c r="WP7" s="37"/>
      <c r="WQ7" s="37"/>
      <c r="WR7" s="37"/>
      <c r="WS7" s="37"/>
      <c r="WT7" s="37"/>
      <c r="WU7" s="37"/>
      <c r="WV7" s="37"/>
      <c r="WW7" s="37"/>
      <c r="WX7" s="37"/>
      <c r="WY7" s="37"/>
      <c r="WZ7" s="37"/>
      <c r="XA7" s="37"/>
      <c r="XB7" s="37"/>
      <c r="XC7" s="37"/>
      <c r="XD7" s="37"/>
      <c r="XE7" s="37"/>
      <c r="XF7" s="37"/>
      <c r="XG7" s="37"/>
      <c r="XH7" s="37"/>
      <c r="XI7" s="37"/>
      <c r="XJ7" s="37"/>
      <c r="XK7" s="37"/>
      <c r="XL7" s="37"/>
      <c r="XM7" s="37"/>
      <c r="XN7" s="37"/>
      <c r="XO7" s="37"/>
      <c r="XP7" s="37"/>
      <c r="XQ7" s="37"/>
      <c r="XR7" s="37"/>
      <c r="XS7" s="37"/>
      <c r="XT7" s="37"/>
      <c r="XU7" s="37"/>
      <c r="XV7" s="37"/>
      <c r="XW7" s="37"/>
      <c r="XX7" s="37"/>
      <c r="XY7" s="37"/>
      <c r="XZ7" s="37"/>
      <c r="YA7" s="37"/>
      <c r="YB7" s="37"/>
      <c r="YC7" s="37"/>
      <c r="YD7" s="37"/>
      <c r="YE7" s="37"/>
      <c r="YF7" s="37"/>
      <c r="YG7" s="37"/>
      <c r="YH7" s="37"/>
      <c r="YI7" s="37"/>
      <c r="YJ7" s="37"/>
      <c r="YK7" s="37"/>
      <c r="YL7" s="37"/>
      <c r="YM7" s="37"/>
      <c r="YN7" s="37"/>
      <c r="YO7" s="37"/>
      <c r="YP7" s="37"/>
      <c r="YQ7" s="37"/>
      <c r="YR7" s="37"/>
      <c r="YS7" s="37"/>
      <c r="YT7" s="37"/>
      <c r="YU7" s="37"/>
      <c r="YV7" s="37"/>
      <c r="YW7" s="37"/>
      <c r="YX7" s="37"/>
      <c r="YY7" s="37"/>
      <c r="YZ7" s="37"/>
      <c r="ZA7" s="37"/>
      <c r="ZB7" s="37"/>
      <c r="ZC7" s="37"/>
      <c r="ZD7" s="37"/>
      <c r="ZE7" s="37"/>
      <c r="ZF7" s="37"/>
      <c r="ZG7" s="37"/>
      <c r="ZH7" s="37"/>
      <c r="ZI7" s="37"/>
      <c r="ZJ7" s="37"/>
      <c r="ZK7" s="37"/>
      <c r="ZL7" s="37"/>
      <c r="ZM7" s="37"/>
      <c r="ZN7" s="37"/>
      <c r="ZO7" s="37"/>
      <c r="ZP7" s="37"/>
      <c r="ZQ7" s="37"/>
      <c r="ZR7" s="37"/>
      <c r="ZS7" s="37"/>
      <c r="ZT7" s="37"/>
      <c r="ZU7" s="37"/>
      <c r="ZV7" s="37"/>
      <c r="ZW7" s="37"/>
      <c r="ZX7" s="37"/>
      <c r="ZY7" s="37"/>
      <c r="ZZ7" s="37"/>
      <c r="AAA7" s="37"/>
      <c r="AAB7" s="37"/>
      <c r="AAC7" s="37"/>
      <c r="AAD7" s="37"/>
      <c r="AAE7" s="37"/>
      <c r="AAF7" s="37"/>
      <c r="AAG7" s="37"/>
      <c r="AAH7" s="37"/>
      <c r="AAI7" s="37"/>
      <c r="AAJ7" s="37"/>
      <c r="AAK7" s="37"/>
      <c r="AAL7" s="37"/>
      <c r="AAM7" s="37"/>
      <c r="AAN7" s="37"/>
      <c r="AAO7" s="37"/>
      <c r="AAP7" s="37"/>
      <c r="AAQ7" s="37"/>
      <c r="AAR7" s="37"/>
      <c r="AAS7" s="37"/>
      <c r="AAT7" s="37"/>
      <c r="AAU7" s="37"/>
      <c r="AAV7" s="37"/>
      <c r="AAW7" s="37"/>
      <c r="AAX7" s="37"/>
      <c r="AAY7" s="37"/>
      <c r="AAZ7" s="37"/>
      <c r="ABA7" s="37"/>
      <c r="ABB7" s="37"/>
      <c r="ABC7" s="37"/>
      <c r="ABD7" s="37"/>
      <c r="ABE7" s="37"/>
      <c r="ABF7" s="37"/>
      <c r="ABG7" s="37"/>
      <c r="ABH7" s="37"/>
      <c r="ABI7" s="37"/>
      <c r="ABJ7" s="37"/>
      <c r="ABK7" s="37"/>
      <c r="ABL7" s="37"/>
      <c r="ABM7" s="37"/>
      <c r="ABN7" s="37"/>
      <c r="ABO7" s="37"/>
      <c r="ABP7" s="37"/>
      <c r="ABQ7" s="37"/>
      <c r="ABR7" s="37"/>
      <c r="ABS7" s="37"/>
      <c r="ABT7" s="37"/>
      <c r="ABU7" s="37"/>
      <c r="ABV7" s="37"/>
      <c r="ABW7" s="37"/>
      <c r="ABX7" s="37"/>
      <c r="ABY7" s="37"/>
      <c r="ABZ7" s="37"/>
      <c r="ACA7" s="37"/>
      <c r="ACB7" s="37"/>
      <c r="ACC7" s="37"/>
      <c r="ACD7" s="37"/>
      <c r="ACE7" s="37"/>
      <c r="ACF7" s="37"/>
      <c r="ACG7" s="37"/>
      <c r="ACH7" s="37"/>
      <c r="ACI7" s="37"/>
      <c r="ACJ7" s="37"/>
      <c r="ACK7" s="37"/>
      <c r="ACL7" s="37"/>
      <c r="ACM7" s="37"/>
      <c r="ACN7" s="37"/>
      <c r="ACO7" s="37"/>
      <c r="ACP7" s="37"/>
      <c r="ACQ7" s="37"/>
      <c r="ACR7" s="37"/>
      <c r="ACS7" s="37"/>
      <c r="ACT7" s="37"/>
      <c r="ACU7" s="37"/>
      <c r="ACV7" s="37"/>
      <c r="ACW7" s="37"/>
      <c r="ACX7" s="37"/>
      <c r="ACY7" s="37"/>
      <c r="ACZ7" s="37"/>
      <c r="ADA7" s="37"/>
      <c r="ADB7" s="37"/>
      <c r="ADC7" s="37"/>
      <c r="ADD7" s="37"/>
      <c r="ADE7" s="37"/>
      <c r="ADF7" s="37"/>
      <c r="ADG7" s="37"/>
      <c r="ADH7" s="37"/>
      <c r="ADI7" s="37"/>
      <c r="ADJ7" s="37"/>
      <c r="ADK7" s="37"/>
      <c r="ADL7" s="37"/>
      <c r="ADM7" s="37"/>
      <c r="ADN7" s="37"/>
      <c r="ADO7" s="37"/>
      <c r="ADP7" s="37"/>
      <c r="ADQ7" s="37"/>
      <c r="ADR7" s="37"/>
      <c r="ADS7" s="37"/>
      <c r="ADT7" s="37"/>
      <c r="ADU7" s="37"/>
      <c r="ADV7" s="37"/>
      <c r="ADW7" s="37"/>
      <c r="ADX7" s="37"/>
      <c r="ADY7" s="37"/>
      <c r="ADZ7" s="37"/>
      <c r="AEA7" s="37"/>
      <c r="AEB7" s="37"/>
      <c r="AEC7" s="37"/>
      <c r="AED7" s="37"/>
      <c r="AEE7" s="37"/>
      <c r="AEF7" s="37"/>
      <c r="AEG7" s="37"/>
      <c r="AEH7" s="37"/>
      <c r="AEI7" s="37"/>
      <c r="AEJ7" s="37"/>
      <c r="AEK7" s="37"/>
      <c r="AEL7" s="37"/>
      <c r="AEM7" s="37"/>
      <c r="AEN7" s="37"/>
      <c r="AEO7" s="37"/>
      <c r="AEP7" s="37"/>
      <c r="AEQ7" s="37"/>
      <c r="AER7" s="37"/>
      <c r="AES7" s="37"/>
      <c r="AET7" s="37"/>
      <c r="AEU7" s="37"/>
      <c r="AEV7" s="37"/>
      <c r="AEW7" s="37"/>
      <c r="AEX7" s="37"/>
      <c r="AEY7" s="37"/>
      <c r="AEZ7" s="37"/>
      <c r="AFA7" s="37"/>
      <c r="AFB7" s="37"/>
      <c r="AFC7" s="37"/>
      <c r="AFD7" s="37"/>
      <c r="AFE7" s="37"/>
      <c r="AFF7" s="37"/>
      <c r="AFG7" s="37"/>
      <c r="AFH7" s="37"/>
      <c r="AFI7" s="37"/>
      <c r="AFJ7" s="37"/>
      <c r="AFK7" s="37"/>
      <c r="AFL7" s="37"/>
      <c r="AFM7" s="37"/>
      <c r="AFN7" s="37"/>
      <c r="AFO7" s="37"/>
      <c r="AFP7" s="37"/>
      <c r="AFQ7" s="37"/>
      <c r="AFR7" s="37"/>
      <c r="AFS7" s="37"/>
      <c r="AFT7" s="37"/>
      <c r="AFU7" s="37"/>
      <c r="AFV7" s="37"/>
      <c r="AFW7" s="37"/>
      <c r="AFX7" s="37"/>
      <c r="AFY7" s="37"/>
      <c r="AFZ7" s="37"/>
      <c r="AGA7" s="37"/>
      <c r="AGB7" s="37"/>
      <c r="AGC7" s="37"/>
      <c r="AGD7" s="37"/>
      <c r="AGE7" s="37"/>
      <c r="AGF7" s="37"/>
      <c r="AGG7" s="37"/>
      <c r="AGH7" s="37"/>
      <c r="AGI7" s="37"/>
      <c r="AGJ7" s="37"/>
      <c r="AGK7" s="37"/>
      <c r="AGL7" s="37"/>
      <c r="AGM7" s="37"/>
      <c r="AGN7" s="37"/>
      <c r="AGO7" s="37"/>
      <c r="AGP7" s="37"/>
      <c r="AGQ7" s="37"/>
      <c r="AGR7" s="37"/>
      <c r="AGS7" s="37"/>
      <c r="AGT7" s="37"/>
      <c r="AGU7" s="37"/>
      <c r="AGV7" s="37"/>
      <c r="AGW7" s="37"/>
      <c r="AGX7" s="37"/>
      <c r="AGY7" s="37"/>
      <c r="AGZ7" s="37"/>
      <c r="AHA7" s="37"/>
      <c r="AHB7" s="37"/>
      <c r="AHC7" s="37"/>
      <c r="AHD7" s="37"/>
      <c r="AHE7" s="37"/>
      <c r="AHF7" s="37"/>
      <c r="AHG7" s="37"/>
      <c r="AHH7" s="37"/>
      <c r="AHI7" s="37"/>
      <c r="AHJ7" s="37"/>
      <c r="AHK7" s="37"/>
      <c r="AHL7" s="37"/>
      <c r="AHM7" s="37"/>
      <c r="AHN7" s="37"/>
      <c r="AHO7" s="37"/>
      <c r="AHP7" s="37"/>
      <c r="AHQ7" s="37"/>
      <c r="AHR7" s="37"/>
      <c r="AHS7" s="37"/>
      <c r="AHT7" s="37"/>
      <c r="AHU7" s="37"/>
      <c r="AHV7" s="37"/>
      <c r="AHW7" s="37"/>
      <c r="AHX7" s="37"/>
      <c r="AHY7" s="37"/>
      <c r="AHZ7" s="37"/>
      <c r="AIA7" s="37"/>
      <c r="AIB7" s="37"/>
      <c r="AIC7" s="37"/>
      <c r="AID7" s="37"/>
      <c r="AIE7" s="37"/>
      <c r="AIF7" s="37"/>
      <c r="AIG7" s="37"/>
      <c r="AIH7" s="37"/>
      <c r="AII7" s="37"/>
      <c r="AIJ7" s="37"/>
      <c r="AIK7" s="37"/>
      <c r="AIL7" s="37"/>
      <c r="AIM7" s="37"/>
      <c r="AIN7" s="37"/>
      <c r="AIO7" s="37"/>
      <c r="AIP7" s="37"/>
      <c r="AIQ7" s="37"/>
      <c r="AIR7" s="37"/>
      <c r="AIS7" s="37"/>
      <c r="AIT7" s="37"/>
      <c r="AIU7" s="37"/>
      <c r="AIV7" s="37"/>
      <c r="AIW7" s="37"/>
      <c r="AIX7" s="37"/>
      <c r="AIY7" s="37"/>
      <c r="AIZ7" s="37"/>
      <c r="AJA7" s="37"/>
      <c r="AJB7" s="37"/>
      <c r="AJC7" s="37"/>
      <c r="AJD7" s="37"/>
      <c r="AJE7" s="37"/>
      <c r="AJF7" s="37"/>
      <c r="AJG7" s="37"/>
      <c r="AJH7" s="37"/>
      <c r="AJI7" s="37"/>
      <c r="AJJ7" s="37"/>
      <c r="AJK7" s="37"/>
      <c r="AJL7" s="37"/>
      <c r="AJM7" s="37"/>
      <c r="AJN7" s="37"/>
      <c r="AJO7" s="37"/>
      <c r="AJP7" s="37"/>
      <c r="AJQ7" s="37"/>
      <c r="AJR7" s="37"/>
      <c r="AJS7" s="37"/>
      <c r="AJT7" s="37"/>
      <c r="AJU7" s="37"/>
      <c r="AJV7" s="37"/>
      <c r="AJW7" s="37"/>
      <c r="AJX7" s="37"/>
      <c r="AJY7" s="37"/>
      <c r="AJZ7" s="37"/>
      <c r="AKA7" s="37"/>
      <c r="AKB7" s="37"/>
      <c r="AKC7" s="37"/>
      <c r="AKD7" s="37"/>
      <c r="AKE7" s="37"/>
      <c r="AKF7" s="37"/>
      <c r="AKG7" s="37"/>
      <c r="AKH7" s="37"/>
      <c r="AKI7" s="37"/>
      <c r="AKJ7" s="37"/>
      <c r="AKK7" s="37"/>
      <c r="AKL7" s="37"/>
      <c r="AKM7" s="37"/>
      <c r="AKN7" s="37"/>
      <c r="AKO7" s="37"/>
      <c r="AKP7" s="37"/>
      <c r="AKQ7" s="37"/>
      <c r="AKR7" s="37"/>
      <c r="AKS7" s="37"/>
      <c r="AKT7" s="37"/>
      <c r="AKU7" s="37"/>
      <c r="AKV7" s="37"/>
      <c r="AKW7" s="37"/>
      <c r="AKX7" s="37"/>
      <c r="AKY7" s="37"/>
      <c r="AKZ7" s="37"/>
      <c r="ALA7" s="37"/>
      <c r="ALB7" s="37"/>
      <c r="ALC7" s="37"/>
      <c r="ALD7" s="37"/>
      <c r="ALE7" s="37"/>
      <c r="ALF7" s="37"/>
      <c r="ALG7" s="37"/>
      <c r="ALH7" s="37"/>
      <c r="ALI7" s="37"/>
      <c r="ALJ7" s="37"/>
      <c r="ALK7" s="37"/>
      <c r="ALL7" s="37"/>
      <c r="ALM7" s="37"/>
      <c r="ALN7" s="37"/>
      <c r="ALO7" s="37"/>
      <c r="ALP7" s="37"/>
      <c r="ALQ7" s="37"/>
      <c r="ALR7" s="37"/>
      <c r="ALS7" s="37"/>
      <c r="ALT7" s="37"/>
      <c r="ALU7" s="37"/>
      <c r="ALV7" s="37"/>
      <c r="ALW7" s="37"/>
      <c r="ALX7" s="37"/>
      <c r="ALY7" s="37"/>
      <c r="ALZ7" s="37"/>
      <c r="AMA7" s="37"/>
      <c r="AMB7" s="37"/>
      <c r="AMC7" s="37"/>
      <c r="AMD7" s="37"/>
      <c r="AME7" s="37"/>
      <c r="AMF7" s="37"/>
      <c r="AMG7" s="37"/>
      <c r="AMH7" s="37"/>
      <c r="AMI7" s="37"/>
      <c r="AMJ7" s="37"/>
      <c r="AMK7" s="37"/>
      <c r="AML7" s="37"/>
      <c r="AMM7" s="37"/>
      <c r="AMN7" s="37"/>
      <c r="AMO7" s="37"/>
      <c r="AMP7" s="37"/>
      <c r="AMQ7" s="37"/>
      <c r="AMR7" s="37"/>
      <c r="AMS7" s="37"/>
      <c r="AMT7" s="37"/>
      <c r="AMU7" s="37"/>
      <c r="AMV7" s="37"/>
      <c r="AMW7" s="37"/>
      <c r="AMX7" s="37"/>
      <c r="AMY7" s="37"/>
      <c r="AMZ7" s="37"/>
      <c r="ANA7" s="37"/>
      <c r="ANB7" s="37"/>
      <c r="ANC7" s="37"/>
      <c r="AND7" s="37"/>
      <c r="ANE7" s="37"/>
      <c r="ANF7" s="37"/>
      <c r="ANG7" s="37"/>
      <c r="ANH7" s="37"/>
      <c r="ANI7" s="37"/>
      <c r="ANJ7" s="37"/>
      <c r="ANK7" s="37"/>
      <c r="ANL7" s="37"/>
      <c r="ANM7" s="37"/>
      <c r="ANN7" s="37"/>
      <c r="ANO7" s="37"/>
      <c r="ANP7" s="37"/>
      <c r="ANQ7" s="37"/>
      <c r="ANR7" s="37"/>
      <c r="ANS7" s="37"/>
      <c r="ANT7" s="37"/>
      <c r="ANU7" s="37"/>
      <c r="ANV7" s="37"/>
      <c r="ANW7" s="37"/>
      <c r="ANX7" s="37"/>
      <c r="ANY7" s="37"/>
      <c r="ANZ7" s="37"/>
      <c r="AOA7" s="37"/>
      <c r="AOB7" s="37"/>
      <c r="AOC7" s="37"/>
      <c r="AOD7" s="37"/>
      <c r="AOE7" s="37"/>
      <c r="AOF7" s="37"/>
      <c r="AOG7" s="37"/>
      <c r="AOH7" s="37"/>
      <c r="AOI7" s="37"/>
      <c r="AOJ7" s="37"/>
      <c r="AOK7" s="37"/>
      <c r="AOL7" s="37"/>
      <c r="AOM7" s="37"/>
      <c r="AON7" s="37"/>
      <c r="AOO7" s="37"/>
      <c r="AOP7" s="37"/>
      <c r="AOQ7" s="37"/>
      <c r="AOR7" s="37"/>
      <c r="AOS7" s="37"/>
      <c r="AOT7" s="37"/>
      <c r="AOU7" s="37"/>
      <c r="AOV7" s="37"/>
      <c r="AOW7" s="37"/>
      <c r="AOX7" s="37"/>
      <c r="AOY7" s="37"/>
      <c r="AOZ7" s="37"/>
      <c r="APA7" s="37"/>
      <c r="APB7" s="37"/>
      <c r="APC7" s="37"/>
      <c r="APD7" s="37"/>
      <c r="APE7" s="37"/>
      <c r="APF7" s="37"/>
      <c r="APG7" s="37"/>
      <c r="APH7" s="37"/>
      <c r="API7" s="37"/>
      <c r="APJ7" s="37"/>
      <c r="APK7" s="37"/>
      <c r="APL7" s="37"/>
      <c r="APM7" s="37"/>
      <c r="APN7" s="37"/>
      <c r="APO7" s="37"/>
      <c r="APP7" s="37"/>
      <c r="APQ7" s="37"/>
      <c r="APR7" s="37"/>
      <c r="APS7" s="37"/>
      <c r="APT7" s="37"/>
      <c r="APU7" s="37"/>
      <c r="APV7" s="37"/>
      <c r="APW7" s="37"/>
      <c r="APX7" s="37"/>
      <c r="APY7" s="37"/>
      <c r="APZ7" s="37"/>
      <c r="AQA7" s="37"/>
      <c r="AQB7" s="37"/>
      <c r="AQC7" s="37"/>
      <c r="AQD7" s="37"/>
      <c r="AQE7" s="37"/>
      <c r="AQF7" s="37"/>
      <c r="AQG7" s="37"/>
      <c r="AQH7" s="37"/>
      <c r="AQI7" s="37"/>
      <c r="AQJ7" s="37"/>
      <c r="AQK7" s="37"/>
      <c r="AQL7" s="37"/>
      <c r="AQM7" s="37"/>
      <c r="AQN7" s="37"/>
      <c r="AQO7" s="37"/>
      <c r="AQP7" s="37"/>
      <c r="AQQ7" s="37"/>
      <c r="AQR7" s="37"/>
      <c r="AQS7" s="37"/>
      <c r="AQT7" s="37"/>
      <c r="AQU7" s="37"/>
      <c r="AQV7" s="37"/>
      <c r="AQW7" s="37"/>
      <c r="AQX7" s="37"/>
      <c r="AQY7" s="37"/>
      <c r="AQZ7" s="37"/>
      <c r="ARA7" s="37"/>
      <c r="ARB7" s="37"/>
      <c r="ARC7" s="37"/>
      <c r="ARD7" s="37"/>
      <c r="ARE7" s="37"/>
      <c r="ARF7" s="37"/>
      <c r="ARG7" s="37"/>
      <c r="ARH7" s="37"/>
      <c r="ARI7" s="37"/>
      <c r="ARJ7" s="37"/>
      <c r="ARK7" s="37"/>
      <c r="ARL7" s="37"/>
      <c r="ARM7" s="37"/>
      <c r="ARN7" s="37"/>
      <c r="ARO7" s="37"/>
      <c r="ARP7" s="37"/>
      <c r="ARQ7" s="37"/>
      <c r="ARR7" s="37"/>
      <c r="ARS7" s="37"/>
      <c r="ART7" s="37"/>
      <c r="ARU7" s="37"/>
      <c r="ARV7" s="37"/>
      <c r="ARW7" s="37"/>
      <c r="ARX7" s="37"/>
      <c r="ARY7" s="37"/>
      <c r="ARZ7" s="37"/>
      <c r="ASA7" s="37"/>
      <c r="ASB7" s="37"/>
      <c r="ASC7" s="37"/>
      <c r="ASD7" s="37"/>
      <c r="ASE7" s="37"/>
      <c r="ASF7" s="37"/>
      <c r="ASG7" s="37"/>
      <c r="ASH7" s="37"/>
      <c r="ASI7" s="37"/>
      <c r="ASJ7" s="37"/>
      <c r="ASK7" s="37"/>
      <c r="ASL7" s="37"/>
      <c r="ASM7" s="37"/>
      <c r="ASN7" s="37"/>
      <c r="ASO7" s="37"/>
      <c r="ASP7" s="37"/>
      <c r="ASQ7" s="37"/>
      <c r="ASR7" s="37"/>
      <c r="ASS7" s="37"/>
      <c r="AST7" s="37"/>
      <c r="ASU7" s="37"/>
      <c r="ASV7" s="37"/>
      <c r="ASW7" s="37"/>
      <c r="ASX7" s="37"/>
      <c r="ASY7" s="37"/>
      <c r="ASZ7" s="37"/>
      <c r="ATA7" s="37"/>
      <c r="ATB7" s="37"/>
      <c r="ATC7" s="37"/>
      <c r="ATD7" s="37"/>
      <c r="ATE7" s="37"/>
      <c r="ATF7" s="37"/>
      <c r="ATG7" s="37"/>
      <c r="ATH7" s="37"/>
      <c r="ATI7" s="37"/>
      <c r="ATJ7" s="37"/>
      <c r="ATK7" s="37"/>
      <c r="ATL7" s="37"/>
      <c r="ATM7" s="37"/>
      <c r="ATN7" s="37"/>
      <c r="ATO7" s="37"/>
      <c r="ATP7" s="37"/>
      <c r="ATQ7" s="37"/>
      <c r="ATR7" s="37"/>
      <c r="ATS7" s="37"/>
      <c r="ATT7" s="37"/>
      <c r="ATU7" s="37"/>
      <c r="ATV7" s="37"/>
      <c r="ATW7" s="37"/>
      <c r="ATX7" s="37"/>
      <c r="ATY7" s="37"/>
      <c r="ATZ7" s="37"/>
      <c r="AUA7" s="37"/>
      <c r="AUB7" s="37"/>
      <c r="AUC7" s="37"/>
      <c r="AUD7" s="37"/>
      <c r="AUE7" s="37"/>
      <c r="AUF7" s="37"/>
      <c r="AUG7" s="37"/>
      <c r="AUH7" s="37"/>
      <c r="AUI7" s="37"/>
      <c r="AUJ7" s="37"/>
      <c r="AUK7" s="37"/>
      <c r="AUL7" s="37"/>
      <c r="AUM7" s="37"/>
      <c r="AUN7" s="37"/>
      <c r="AUO7" s="37"/>
      <c r="AUP7" s="37"/>
      <c r="AUQ7" s="37"/>
      <c r="AUR7" s="37"/>
      <c r="AUS7" s="37"/>
      <c r="AUT7" s="37"/>
      <c r="AUU7" s="37"/>
      <c r="AUV7" s="37"/>
      <c r="AUW7" s="37"/>
      <c r="AUX7" s="37"/>
      <c r="AUY7" s="37"/>
      <c r="AUZ7" s="37"/>
      <c r="AVA7" s="37"/>
      <c r="AVB7" s="37"/>
      <c r="AVC7" s="37"/>
      <c r="AVD7" s="37"/>
      <c r="AVE7" s="37"/>
      <c r="AVF7" s="37"/>
      <c r="AVG7" s="37"/>
      <c r="AVH7" s="37"/>
      <c r="AVI7" s="37"/>
      <c r="AVJ7" s="37"/>
      <c r="AVK7" s="37"/>
      <c r="AVL7" s="37"/>
      <c r="AVM7" s="37"/>
      <c r="AVN7" s="37"/>
      <c r="AVO7" s="37"/>
      <c r="AVP7" s="37"/>
      <c r="AVQ7" s="37"/>
      <c r="AVR7" s="37"/>
      <c r="AVS7" s="37"/>
      <c r="AVT7" s="37"/>
      <c r="AVU7" s="37"/>
      <c r="AVV7" s="37"/>
      <c r="AVW7" s="37"/>
      <c r="AVX7" s="37"/>
      <c r="AVY7" s="37"/>
      <c r="AVZ7" s="37"/>
      <c r="AWA7" s="37"/>
      <c r="AWB7" s="37"/>
      <c r="AWC7" s="37"/>
      <c r="AWD7" s="37"/>
      <c r="AWE7" s="37"/>
      <c r="AWF7" s="37"/>
      <c r="AWG7" s="37"/>
      <c r="AWH7" s="37"/>
      <c r="AWI7" s="37"/>
      <c r="AWJ7" s="37"/>
      <c r="AWK7" s="37"/>
      <c r="AWL7" s="37"/>
      <c r="AWM7" s="37"/>
      <c r="AWN7" s="37"/>
      <c r="AWO7" s="37"/>
      <c r="AWP7" s="37"/>
      <c r="AWQ7" s="37"/>
      <c r="AWR7" s="37"/>
      <c r="AWS7" s="37"/>
      <c r="AWT7" s="37"/>
      <c r="AWU7" s="37"/>
      <c r="AWV7" s="37"/>
      <c r="AWW7" s="37"/>
      <c r="AWX7" s="37"/>
      <c r="AWY7" s="37"/>
      <c r="AWZ7" s="37"/>
      <c r="AXA7" s="37"/>
      <c r="AXB7" s="37"/>
      <c r="AXC7" s="37"/>
      <c r="AXD7" s="37"/>
      <c r="AXE7" s="37"/>
      <c r="AXF7" s="37"/>
      <c r="AXG7" s="37"/>
      <c r="AXH7" s="37"/>
      <c r="AXI7" s="37"/>
      <c r="AXJ7" s="37"/>
      <c r="AXK7" s="37"/>
      <c r="AXL7" s="37"/>
      <c r="AXM7" s="37"/>
      <c r="AXN7" s="37"/>
      <c r="AXO7" s="37"/>
      <c r="AXP7" s="37"/>
      <c r="AXQ7" s="37"/>
      <c r="AXR7" s="37"/>
      <c r="AXS7" s="37"/>
      <c r="AXT7" s="37"/>
      <c r="AXU7" s="37"/>
      <c r="AXV7" s="37"/>
      <c r="AXW7" s="37"/>
      <c r="AXX7" s="37"/>
      <c r="AXY7" s="37"/>
      <c r="AXZ7" s="37"/>
      <c r="AYA7" s="37"/>
      <c r="AYB7" s="37"/>
      <c r="AYC7" s="37"/>
      <c r="AYD7" s="37"/>
      <c r="AYE7" s="37"/>
      <c r="AYF7" s="37"/>
      <c r="AYG7" s="37"/>
      <c r="AYH7" s="37"/>
      <c r="AYI7" s="37"/>
      <c r="AYJ7" s="37"/>
      <c r="AYK7" s="37"/>
      <c r="AYL7" s="37"/>
      <c r="AYM7" s="37"/>
      <c r="AYN7" s="37"/>
      <c r="AYO7" s="37"/>
      <c r="AYP7" s="37"/>
      <c r="AYQ7" s="37"/>
      <c r="AYR7" s="37"/>
      <c r="AYS7" s="37"/>
      <c r="AYT7" s="37"/>
      <c r="AYU7" s="37"/>
      <c r="AYV7" s="37"/>
      <c r="AYW7" s="37"/>
      <c r="AYX7" s="37"/>
      <c r="AYY7" s="37"/>
      <c r="AYZ7" s="37"/>
      <c r="AZA7" s="37"/>
      <c r="AZB7" s="37"/>
      <c r="AZC7" s="37"/>
      <c r="AZD7" s="37"/>
      <c r="AZE7" s="37"/>
      <c r="AZF7" s="37"/>
      <c r="AZG7" s="37"/>
      <c r="AZH7" s="37"/>
      <c r="AZI7" s="37"/>
      <c r="AZJ7" s="37"/>
      <c r="AZK7" s="37"/>
      <c r="AZL7" s="37"/>
      <c r="AZM7" s="37"/>
      <c r="AZN7" s="37"/>
      <c r="AZO7" s="37"/>
      <c r="AZP7" s="37"/>
      <c r="AZQ7" s="37"/>
      <c r="AZR7" s="37"/>
      <c r="AZS7" s="37"/>
      <c r="AZT7" s="37"/>
      <c r="AZU7" s="37"/>
      <c r="AZV7" s="37"/>
      <c r="AZW7" s="37"/>
      <c r="AZX7" s="37"/>
      <c r="AZY7" s="37"/>
      <c r="AZZ7" s="37"/>
      <c r="BAA7" s="37"/>
      <c r="BAB7" s="37"/>
      <c r="BAC7" s="37"/>
      <c r="BAD7" s="37"/>
      <c r="BAE7" s="37"/>
      <c r="BAF7" s="37"/>
      <c r="BAG7" s="37"/>
      <c r="BAH7" s="37"/>
      <c r="BAI7" s="37"/>
      <c r="BAJ7" s="37"/>
      <c r="BAK7" s="37"/>
      <c r="BAL7" s="37"/>
      <c r="BAM7" s="37"/>
      <c r="BAN7" s="37"/>
      <c r="BAO7" s="37"/>
      <c r="BAP7" s="37"/>
      <c r="BAQ7" s="37"/>
      <c r="BAR7" s="37"/>
      <c r="BAS7" s="37"/>
      <c r="BAT7" s="37"/>
      <c r="BAU7" s="37"/>
      <c r="BAV7" s="37"/>
      <c r="BAW7" s="37"/>
      <c r="BAX7" s="37"/>
      <c r="BAY7" s="37"/>
      <c r="BAZ7" s="37"/>
      <c r="BBA7" s="37"/>
      <c r="BBB7" s="37"/>
      <c r="BBC7" s="37"/>
      <c r="BBD7" s="37"/>
      <c r="BBE7" s="37"/>
      <c r="BBF7" s="37"/>
      <c r="BBG7" s="37"/>
      <c r="BBH7" s="37"/>
      <c r="BBI7" s="37"/>
      <c r="BBJ7" s="37"/>
      <c r="BBK7" s="37"/>
      <c r="BBL7" s="37"/>
      <c r="BBM7" s="37"/>
      <c r="BBN7" s="37"/>
      <c r="BBO7" s="37"/>
      <c r="BBP7" s="37"/>
      <c r="BBQ7" s="37"/>
      <c r="BBR7" s="37"/>
      <c r="BBS7" s="37"/>
      <c r="BBT7" s="37"/>
      <c r="BBU7" s="37"/>
      <c r="BBV7" s="37"/>
      <c r="BBW7" s="37"/>
      <c r="BBX7" s="37"/>
      <c r="BBY7" s="37"/>
      <c r="BBZ7" s="37"/>
      <c r="BCA7" s="37"/>
      <c r="BCB7" s="37"/>
      <c r="BCC7" s="37"/>
      <c r="BCD7" s="37"/>
      <c r="BCE7" s="37"/>
      <c r="BCF7" s="37"/>
      <c r="BCG7" s="37"/>
      <c r="BCH7" s="37"/>
      <c r="BCI7" s="37"/>
      <c r="BCJ7" s="37"/>
      <c r="BCK7" s="37"/>
      <c r="BCL7" s="37"/>
      <c r="BCM7" s="37"/>
      <c r="BCN7" s="37"/>
      <c r="BCO7" s="37"/>
      <c r="BCP7" s="37"/>
      <c r="BCQ7" s="37"/>
      <c r="BCR7" s="37"/>
      <c r="BCS7" s="37"/>
      <c r="BCT7" s="37"/>
      <c r="BCU7" s="37"/>
      <c r="BCV7" s="37"/>
      <c r="BCW7" s="37"/>
      <c r="BCX7" s="37"/>
      <c r="BCY7" s="37"/>
      <c r="BCZ7" s="37"/>
      <c r="BDA7" s="37"/>
      <c r="BDB7" s="37"/>
      <c r="BDC7" s="37"/>
      <c r="BDD7" s="37"/>
      <c r="BDE7" s="37"/>
      <c r="BDF7" s="37"/>
      <c r="BDG7" s="37"/>
      <c r="BDH7" s="37"/>
      <c r="BDI7" s="37"/>
      <c r="BDJ7" s="37"/>
      <c r="BDK7" s="37"/>
      <c r="BDL7" s="37"/>
      <c r="BDM7" s="37"/>
      <c r="BDN7" s="37"/>
      <c r="BDO7" s="37"/>
      <c r="BDP7" s="37"/>
      <c r="BDQ7" s="37"/>
      <c r="BDR7" s="37"/>
      <c r="BDS7" s="37"/>
      <c r="BDT7" s="37"/>
      <c r="BDU7" s="37"/>
      <c r="BDV7" s="37"/>
      <c r="BDW7" s="37"/>
      <c r="BDX7" s="37"/>
      <c r="BDY7" s="37"/>
      <c r="BDZ7" s="37"/>
      <c r="BEA7" s="37"/>
      <c r="BEB7" s="37"/>
      <c r="BEC7" s="37"/>
      <c r="BED7" s="37"/>
      <c r="BEE7" s="37"/>
      <c r="BEF7" s="37"/>
      <c r="BEG7" s="37"/>
      <c r="BEH7" s="37"/>
      <c r="BEI7" s="37"/>
      <c r="BEJ7" s="37"/>
      <c r="BEK7" s="37"/>
      <c r="BEL7" s="37"/>
      <c r="BEM7" s="37"/>
      <c r="BEN7" s="37"/>
      <c r="BEO7" s="37"/>
      <c r="BEP7" s="37"/>
      <c r="BEQ7" s="37"/>
      <c r="BER7" s="37"/>
      <c r="BES7" s="37"/>
      <c r="BET7" s="37"/>
      <c r="BEU7" s="37"/>
      <c r="BEV7" s="37"/>
      <c r="BEW7" s="37"/>
      <c r="BEX7" s="37"/>
      <c r="BEY7" s="37"/>
      <c r="BEZ7" s="37"/>
      <c r="BFA7" s="37"/>
      <c r="BFB7" s="37"/>
      <c r="BFC7" s="37"/>
      <c r="BFD7" s="37"/>
      <c r="BFE7" s="37"/>
      <c r="BFF7" s="37"/>
      <c r="BFG7" s="37"/>
      <c r="BFH7" s="37"/>
      <c r="BFI7" s="37"/>
      <c r="BFJ7" s="37"/>
      <c r="BFK7" s="37"/>
      <c r="BFL7" s="37"/>
      <c r="BFM7" s="37"/>
      <c r="BFN7" s="37"/>
      <c r="BFO7" s="37"/>
      <c r="BFP7" s="37"/>
      <c r="BFQ7" s="37"/>
      <c r="BFR7" s="37"/>
      <c r="BFS7" s="37"/>
      <c r="BFT7" s="37"/>
      <c r="BFU7" s="37"/>
      <c r="BFV7" s="37"/>
      <c r="BFW7" s="37"/>
      <c r="BFX7" s="37"/>
      <c r="BFY7" s="37"/>
      <c r="BFZ7" s="37"/>
      <c r="BGA7" s="37"/>
      <c r="BGB7" s="37"/>
      <c r="BGC7" s="37"/>
      <c r="BGD7" s="37"/>
      <c r="BGE7" s="37"/>
      <c r="BGF7" s="37"/>
      <c r="BGG7" s="37"/>
      <c r="BGH7" s="37"/>
      <c r="BGI7" s="37"/>
      <c r="BGJ7" s="37"/>
      <c r="BGK7" s="37"/>
      <c r="BGL7" s="37"/>
      <c r="BGM7" s="37"/>
      <c r="BGN7" s="37"/>
      <c r="BGO7" s="37"/>
      <c r="BGP7" s="37"/>
      <c r="BGQ7" s="37"/>
      <c r="BGR7" s="37"/>
      <c r="BGS7" s="37"/>
      <c r="BGT7" s="37"/>
      <c r="BGU7" s="37"/>
      <c r="BGV7" s="37"/>
      <c r="BGW7" s="37"/>
      <c r="BGX7" s="37"/>
      <c r="BGY7" s="37"/>
      <c r="BGZ7" s="37"/>
      <c r="BHA7" s="37"/>
      <c r="BHB7" s="37"/>
      <c r="BHC7" s="37"/>
      <c r="BHD7" s="37"/>
      <c r="BHE7" s="37"/>
      <c r="BHF7" s="37"/>
      <c r="BHG7" s="37"/>
      <c r="BHH7" s="37"/>
      <c r="BHI7" s="37"/>
      <c r="BHJ7" s="37"/>
      <c r="BHK7" s="37"/>
      <c r="BHL7" s="37"/>
      <c r="BHM7" s="37"/>
      <c r="BHN7" s="37"/>
      <c r="BHO7" s="37"/>
      <c r="BHP7" s="37"/>
      <c r="BHQ7" s="37"/>
      <c r="BHR7" s="37"/>
      <c r="BHS7" s="37"/>
      <c r="BHT7" s="37"/>
      <c r="BHU7" s="37"/>
      <c r="BHV7" s="37"/>
      <c r="BHW7" s="37"/>
      <c r="BHX7" s="37"/>
      <c r="BHY7" s="37"/>
      <c r="BHZ7" s="37"/>
      <c r="BIA7" s="37"/>
      <c r="BIB7" s="37"/>
      <c r="BIC7" s="37"/>
      <c r="BID7" s="37"/>
      <c r="BIE7" s="37"/>
      <c r="BIF7" s="37"/>
      <c r="BIG7" s="37"/>
      <c r="BIH7" s="37"/>
      <c r="BII7" s="37"/>
      <c r="BIJ7" s="37"/>
      <c r="BIK7" s="37"/>
      <c r="BIL7" s="37"/>
      <c r="BIM7" s="37"/>
      <c r="BIN7" s="37"/>
      <c r="BIO7" s="37"/>
      <c r="BIP7" s="37"/>
      <c r="BIQ7" s="37"/>
      <c r="BIR7" s="37"/>
      <c r="BIS7" s="37"/>
      <c r="BIT7" s="37"/>
      <c r="BIU7" s="37"/>
      <c r="BIV7" s="37"/>
      <c r="BIW7" s="37"/>
      <c r="BIX7" s="37"/>
      <c r="BIY7" s="37"/>
      <c r="BIZ7" s="37"/>
      <c r="BJA7" s="37"/>
      <c r="BJB7" s="37"/>
      <c r="BJC7" s="37"/>
      <c r="BJD7" s="37"/>
      <c r="BJE7" s="37"/>
      <c r="BJF7" s="37"/>
      <c r="BJG7" s="37"/>
      <c r="BJH7" s="37"/>
      <c r="BJI7" s="37"/>
      <c r="BJJ7" s="37"/>
      <c r="BJK7" s="37"/>
      <c r="BJL7" s="37"/>
      <c r="BJM7" s="37"/>
      <c r="BJN7" s="37"/>
      <c r="BJO7" s="37"/>
      <c r="BJP7" s="37"/>
      <c r="BJQ7" s="37"/>
      <c r="BJR7" s="37"/>
      <c r="BJS7" s="37"/>
      <c r="BJT7" s="37"/>
      <c r="BJU7" s="37"/>
      <c r="BJV7" s="37"/>
      <c r="BJW7" s="37"/>
      <c r="BJX7" s="37"/>
      <c r="BJY7" s="37"/>
      <c r="BJZ7" s="37"/>
      <c r="BKA7" s="37"/>
      <c r="BKB7" s="37"/>
      <c r="BKC7" s="37"/>
      <c r="BKD7" s="37"/>
      <c r="BKE7" s="37"/>
      <c r="BKF7" s="37"/>
      <c r="BKG7" s="37"/>
      <c r="BKH7" s="37"/>
      <c r="BKI7" s="37"/>
      <c r="BKJ7" s="37"/>
      <c r="BKK7" s="37"/>
      <c r="BKL7" s="37"/>
      <c r="BKM7" s="37"/>
      <c r="BKN7" s="37"/>
      <c r="BKO7" s="37"/>
      <c r="BKP7" s="37"/>
      <c r="BKQ7" s="37"/>
      <c r="BKR7" s="37"/>
      <c r="BKS7" s="37"/>
      <c r="BKT7" s="37"/>
      <c r="BKU7" s="37"/>
      <c r="BKV7" s="37"/>
      <c r="BKW7" s="37"/>
      <c r="BKX7" s="37"/>
      <c r="BKY7" s="37"/>
      <c r="BKZ7" s="37"/>
      <c r="BLA7" s="37"/>
      <c r="BLB7" s="37"/>
      <c r="BLC7" s="37"/>
      <c r="BLD7" s="37"/>
      <c r="BLE7" s="37"/>
      <c r="BLF7" s="37"/>
      <c r="BLG7" s="37"/>
      <c r="BLH7" s="37"/>
      <c r="BLI7" s="37"/>
      <c r="BLJ7" s="37"/>
      <c r="BLK7" s="37"/>
      <c r="BLL7" s="37"/>
      <c r="BLM7" s="37"/>
      <c r="BLN7" s="37"/>
      <c r="BLO7" s="37"/>
      <c r="BLP7" s="37"/>
      <c r="BLQ7" s="37"/>
      <c r="BLR7" s="37"/>
      <c r="BLS7" s="37"/>
      <c r="BLT7" s="37"/>
      <c r="BLU7" s="37"/>
      <c r="BLV7" s="37"/>
      <c r="BLW7" s="37"/>
      <c r="BLX7" s="37"/>
      <c r="BLY7" s="37"/>
      <c r="BLZ7" s="37"/>
      <c r="BMA7" s="37"/>
      <c r="BMB7" s="37"/>
      <c r="BMC7" s="37"/>
      <c r="BMD7" s="37"/>
      <c r="BME7" s="37"/>
      <c r="BMF7" s="37"/>
      <c r="BMG7" s="37"/>
      <c r="BMH7" s="37"/>
      <c r="BMI7" s="37"/>
      <c r="BMJ7" s="37"/>
      <c r="BMK7" s="37"/>
      <c r="BML7" s="37"/>
      <c r="BMM7" s="37"/>
      <c r="BMN7" s="37"/>
      <c r="BMO7" s="37"/>
      <c r="BMP7" s="37"/>
      <c r="BMQ7" s="37"/>
      <c r="BMR7" s="37"/>
      <c r="BMS7" s="37"/>
      <c r="BMT7" s="37"/>
      <c r="BMU7" s="37"/>
      <c r="BMV7" s="37"/>
      <c r="BMW7" s="37"/>
      <c r="BMX7" s="37"/>
      <c r="BMY7" s="37"/>
      <c r="BMZ7" s="37"/>
      <c r="BNA7" s="37"/>
      <c r="BNB7" s="37"/>
      <c r="BNC7" s="37"/>
      <c r="BND7" s="37"/>
      <c r="BNE7" s="37"/>
      <c r="BNF7" s="37"/>
      <c r="BNG7" s="37"/>
      <c r="BNH7" s="37"/>
      <c r="BNI7" s="37"/>
      <c r="BNJ7" s="37"/>
      <c r="BNK7" s="37"/>
      <c r="BNL7" s="37"/>
      <c r="BNM7" s="37"/>
      <c r="BNN7" s="37"/>
      <c r="BNO7" s="37"/>
      <c r="BNP7" s="37"/>
      <c r="BNQ7" s="37"/>
      <c r="BNR7" s="37"/>
      <c r="BNS7" s="37"/>
      <c r="BNT7" s="37"/>
      <c r="BNU7" s="37"/>
      <c r="BNV7" s="37"/>
      <c r="BNW7" s="37"/>
      <c r="BNX7" s="37"/>
      <c r="BNY7" s="37"/>
      <c r="BNZ7" s="37"/>
      <c r="BOA7" s="37"/>
      <c r="BOB7" s="37"/>
      <c r="BOC7" s="37"/>
      <c r="BOD7" s="37"/>
      <c r="BOE7" s="37"/>
      <c r="BOF7" s="37"/>
      <c r="BOG7" s="37"/>
      <c r="BOH7" s="37"/>
      <c r="BOI7" s="37"/>
      <c r="BOJ7" s="37"/>
      <c r="BOK7" s="37"/>
      <c r="BOL7" s="37"/>
      <c r="BOM7" s="37"/>
      <c r="BON7" s="37"/>
      <c r="BOO7" s="37"/>
      <c r="BOP7" s="37"/>
      <c r="BOQ7" s="37"/>
      <c r="BOR7" s="37"/>
      <c r="BOS7" s="37"/>
      <c r="BOT7" s="37"/>
      <c r="BOU7" s="37"/>
      <c r="BOV7" s="37"/>
      <c r="BOW7" s="37"/>
      <c r="BOX7" s="37"/>
      <c r="BOY7" s="37"/>
      <c r="BOZ7" s="37"/>
      <c r="BPA7" s="37"/>
      <c r="BPB7" s="37"/>
      <c r="BPC7" s="37"/>
      <c r="BPD7" s="37"/>
      <c r="BPE7" s="37"/>
      <c r="BPF7" s="37"/>
      <c r="BPG7" s="37"/>
      <c r="BPH7" s="37"/>
      <c r="BPI7" s="37"/>
      <c r="BPJ7" s="37"/>
      <c r="BPK7" s="37"/>
      <c r="BPL7" s="37"/>
      <c r="BPM7" s="37"/>
      <c r="BPN7" s="37"/>
      <c r="BPO7" s="37"/>
      <c r="BPP7" s="37"/>
      <c r="BPQ7" s="37"/>
      <c r="BPR7" s="37"/>
      <c r="BPS7" s="37"/>
      <c r="BPT7" s="37"/>
      <c r="BPU7" s="37"/>
      <c r="BPV7" s="37"/>
      <c r="BPW7" s="37"/>
      <c r="BPX7" s="37"/>
      <c r="BPY7" s="37"/>
      <c r="BPZ7" s="37"/>
      <c r="BQA7" s="37"/>
      <c r="BQB7" s="37"/>
      <c r="BQC7" s="37"/>
      <c r="BQD7" s="37"/>
      <c r="BQE7" s="37"/>
      <c r="BQF7" s="37"/>
      <c r="BQG7" s="37"/>
      <c r="BQH7" s="37"/>
      <c r="BQI7" s="37"/>
      <c r="BQJ7" s="37"/>
      <c r="BQK7" s="37"/>
      <c r="BQL7" s="37"/>
      <c r="BQM7" s="37"/>
      <c r="BQN7" s="37"/>
      <c r="BQO7" s="37"/>
      <c r="BQP7" s="37"/>
      <c r="BQQ7" s="37"/>
      <c r="BQR7" s="37"/>
      <c r="BQS7" s="37"/>
      <c r="BQT7" s="37"/>
      <c r="BQU7" s="37"/>
      <c r="BQV7" s="37"/>
      <c r="BQW7" s="37"/>
      <c r="BQX7" s="37"/>
      <c r="BQY7" s="37"/>
      <c r="BQZ7" s="37"/>
      <c r="BRA7" s="37"/>
      <c r="BRB7" s="37"/>
      <c r="BRC7" s="37"/>
      <c r="BRD7" s="37"/>
      <c r="BRE7" s="37"/>
      <c r="BRF7" s="37"/>
      <c r="BRG7" s="37"/>
      <c r="BRH7" s="37"/>
      <c r="BRI7" s="37"/>
      <c r="BRJ7" s="37"/>
      <c r="BRK7" s="37"/>
      <c r="BRL7" s="37"/>
      <c r="BRM7" s="37"/>
      <c r="BRN7" s="37"/>
      <c r="BRO7" s="37"/>
      <c r="BRP7" s="37"/>
      <c r="BRQ7" s="37"/>
      <c r="BRR7" s="37"/>
      <c r="BRS7" s="37"/>
      <c r="BRT7" s="37"/>
      <c r="BRU7" s="37"/>
      <c r="BRV7" s="37"/>
      <c r="BRW7" s="37"/>
      <c r="BRX7" s="37"/>
      <c r="BRY7" s="37"/>
      <c r="BRZ7" s="37"/>
      <c r="BSA7" s="37"/>
      <c r="BSB7" s="37"/>
      <c r="BSC7" s="37"/>
      <c r="BSD7" s="37"/>
      <c r="BSE7" s="37"/>
      <c r="BSF7" s="37"/>
      <c r="BSG7" s="37"/>
      <c r="BSH7" s="37"/>
      <c r="BSI7" s="37"/>
      <c r="BSJ7" s="37"/>
      <c r="BSK7" s="37"/>
      <c r="BSL7" s="37"/>
      <c r="BSM7" s="37"/>
      <c r="BSN7" s="37"/>
      <c r="BSO7" s="37"/>
      <c r="BSP7" s="37"/>
      <c r="BSQ7" s="37"/>
      <c r="BSR7" s="37"/>
      <c r="BSS7" s="37"/>
      <c r="BST7" s="37"/>
      <c r="BSU7" s="37"/>
      <c r="BSV7" s="37"/>
      <c r="BSW7" s="37"/>
      <c r="BSX7" s="37"/>
      <c r="BSY7" s="37"/>
      <c r="BSZ7" s="37"/>
      <c r="BTA7" s="37"/>
      <c r="BTB7" s="37"/>
      <c r="BTC7" s="37"/>
      <c r="BTD7" s="37"/>
      <c r="BTE7" s="37"/>
      <c r="BTF7" s="37"/>
      <c r="BTG7" s="37"/>
      <c r="BTH7" s="37"/>
      <c r="BTI7" s="37"/>
      <c r="BTJ7" s="37"/>
      <c r="BTK7" s="37"/>
      <c r="BTL7" s="37"/>
      <c r="BTM7" s="37"/>
      <c r="BTN7" s="37"/>
      <c r="BTO7" s="37"/>
      <c r="BTP7" s="37"/>
      <c r="BTQ7" s="37"/>
      <c r="BTR7" s="37"/>
      <c r="BTS7" s="37"/>
      <c r="BTT7" s="37"/>
      <c r="BTU7" s="37"/>
      <c r="BTV7" s="37"/>
      <c r="BTW7" s="37"/>
      <c r="BTX7" s="37"/>
      <c r="BTY7" s="37"/>
      <c r="BTZ7" s="37"/>
      <c r="BUA7" s="37"/>
      <c r="BUB7" s="37"/>
      <c r="BUC7" s="37"/>
      <c r="BUD7" s="37"/>
      <c r="BUE7" s="37"/>
      <c r="BUF7" s="37"/>
      <c r="BUG7" s="37"/>
      <c r="BUH7" s="37"/>
      <c r="BUI7" s="37"/>
      <c r="BUJ7" s="37"/>
      <c r="BUK7" s="37"/>
      <c r="BUL7" s="37"/>
      <c r="BUM7" s="37"/>
      <c r="BUN7" s="37"/>
      <c r="BUO7" s="37"/>
      <c r="BUP7" s="37"/>
      <c r="BUQ7" s="37"/>
      <c r="BUR7" s="37"/>
      <c r="BUS7" s="37"/>
      <c r="BUT7" s="37"/>
      <c r="BUU7" s="37"/>
      <c r="BUV7" s="37"/>
      <c r="BUW7" s="37"/>
      <c r="BUX7" s="37"/>
      <c r="BUY7" s="37"/>
      <c r="BUZ7" s="37"/>
      <c r="BVA7" s="37"/>
      <c r="BVB7" s="37"/>
      <c r="BVC7" s="37"/>
      <c r="BVD7" s="37"/>
      <c r="BVE7" s="37"/>
      <c r="BVF7" s="37"/>
      <c r="BVG7" s="37"/>
      <c r="BVH7" s="37"/>
      <c r="BVI7" s="37"/>
      <c r="BVJ7" s="37"/>
      <c r="BVK7" s="37"/>
      <c r="BVL7" s="37"/>
      <c r="BVM7" s="37"/>
      <c r="BVN7" s="37"/>
      <c r="BVO7" s="37"/>
      <c r="BVP7" s="37"/>
      <c r="BVQ7" s="37"/>
      <c r="BVR7" s="37"/>
      <c r="BVS7" s="37"/>
      <c r="BVT7" s="37"/>
      <c r="BVU7" s="37"/>
      <c r="BVV7" s="37"/>
      <c r="BVW7" s="37"/>
      <c r="BVX7" s="37"/>
      <c r="BVY7" s="37"/>
      <c r="BVZ7" s="37"/>
      <c r="BWA7" s="37"/>
      <c r="BWB7" s="37"/>
      <c r="BWC7" s="37"/>
      <c r="BWD7" s="37"/>
      <c r="BWE7" s="37"/>
      <c r="BWF7" s="37"/>
      <c r="BWG7" s="37"/>
      <c r="BWH7" s="37"/>
      <c r="BWI7" s="37"/>
      <c r="BWJ7" s="37"/>
      <c r="BWK7" s="37"/>
      <c r="BWL7" s="37"/>
      <c r="BWM7" s="37"/>
      <c r="BWN7" s="37"/>
      <c r="BWO7" s="37"/>
      <c r="BWP7" s="37"/>
      <c r="BWQ7" s="37"/>
      <c r="BWR7" s="37"/>
      <c r="BWS7" s="37"/>
      <c r="BWT7" s="37"/>
      <c r="BWU7" s="37"/>
      <c r="BWV7" s="37"/>
      <c r="BWW7" s="37"/>
      <c r="BWX7" s="37"/>
      <c r="BWY7" s="37"/>
      <c r="BWZ7" s="37"/>
      <c r="BXA7" s="37"/>
      <c r="BXB7" s="37"/>
      <c r="BXC7" s="37"/>
      <c r="BXD7" s="37"/>
      <c r="BXE7" s="37"/>
      <c r="BXF7" s="37"/>
      <c r="BXG7" s="37"/>
      <c r="BXH7" s="37"/>
      <c r="BXI7" s="37"/>
      <c r="BXJ7" s="37"/>
      <c r="BXK7" s="37"/>
      <c r="BXL7" s="37"/>
      <c r="BXM7" s="37"/>
      <c r="BXN7" s="37"/>
      <c r="BXO7" s="37"/>
      <c r="BXP7" s="37"/>
      <c r="BXQ7" s="37"/>
      <c r="BXR7" s="37"/>
      <c r="BXS7" s="37"/>
      <c r="BXT7" s="37"/>
      <c r="BXU7" s="37"/>
      <c r="BXV7" s="37"/>
      <c r="BXW7" s="37"/>
      <c r="BXX7" s="37"/>
      <c r="BXY7" s="37"/>
      <c r="BXZ7" s="37"/>
      <c r="BYA7" s="37"/>
      <c r="BYB7" s="37"/>
      <c r="BYC7" s="37"/>
      <c r="BYD7" s="37"/>
      <c r="BYE7" s="37"/>
      <c r="BYF7" s="37"/>
      <c r="BYG7" s="37"/>
      <c r="BYH7" s="37"/>
      <c r="BYI7" s="37"/>
      <c r="BYJ7" s="37"/>
      <c r="BYK7" s="37"/>
      <c r="BYL7" s="37"/>
      <c r="BYM7" s="37"/>
      <c r="BYN7" s="37"/>
      <c r="BYO7" s="37"/>
      <c r="BYP7" s="37"/>
      <c r="BYQ7" s="37"/>
      <c r="BYR7" s="37"/>
      <c r="BYS7" s="37"/>
      <c r="BYT7" s="37"/>
      <c r="BYU7" s="37"/>
      <c r="BYV7" s="37"/>
      <c r="BYW7" s="37"/>
      <c r="BYX7" s="37"/>
      <c r="BYY7" s="37"/>
      <c r="BYZ7" s="37"/>
      <c r="BZA7" s="37"/>
      <c r="BZB7" s="37"/>
      <c r="BZC7" s="37"/>
      <c r="BZD7" s="37"/>
      <c r="BZE7" s="37"/>
      <c r="BZF7" s="37"/>
      <c r="BZG7" s="37"/>
      <c r="BZH7" s="37"/>
      <c r="BZI7" s="37"/>
      <c r="BZJ7" s="37"/>
      <c r="BZK7" s="37"/>
      <c r="BZL7" s="37"/>
      <c r="BZM7" s="37"/>
      <c r="BZN7" s="37"/>
      <c r="BZO7" s="37"/>
      <c r="BZP7" s="37"/>
      <c r="BZQ7" s="37"/>
      <c r="BZR7" s="37"/>
      <c r="BZS7" s="37"/>
      <c r="BZT7" s="37"/>
      <c r="BZU7" s="37"/>
      <c r="BZV7" s="37"/>
      <c r="BZW7" s="37"/>
      <c r="BZX7" s="37"/>
      <c r="BZY7" s="37"/>
      <c r="BZZ7" s="37"/>
      <c r="CAA7" s="37"/>
      <c r="CAB7" s="37"/>
      <c r="CAC7" s="37"/>
      <c r="CAD7" s="37"/>
      <c r="CAE7" s="37"/>
      <c r="CAF7" s="37"/>
      <c r="CAG7" s="37"/>
      <c r="CAH7" s="37"/>
      <c r="CAI7" s="37"/>
      <c r="CAJ7" s="37"/>
      <c r="CAK7" s="37"/>
      <c r="CAL7" s="37"/>
      <c r="CAM7" s="37"/>
      <c r="CAN7" s="37"/>
      <c r="CAO7" s="37"/>
      <c r="CAP7" s="37"/>
      <c r="CAQ7" s="37"/>
      <c r="CAR7" s="37"/>
      <c r="CAS7" s="37"/>
      <c r="CAT7" s="37"/>
      <c r="CAU7" s="37"/>
      <c r="CAV7" s="37"/>
      <c r="CAW7" s="37"/>
      <c r="CAX7" s="37"/>
      <c r="CAY7" s="37"/>
      <c r="CAZ7" s="37"/>
      <c r="CBA7" s="37"/>
      <c r="CBB7" s="37"/>
      <c r="CBC7" s="37"/>
      <c r="CBD7" s="37"/>
      <c r="CBE7" s="37"/>
      <c r="CBF7" s="37"/>
      <c r="CBG7" s="37"/>
      <c r="CBH7" s="37"/>
      <c r="CBI7" s="37"/>
      <c r="CBJ7" s="37"/>
      <c r="CBK7" s="37"/>
      <c r="CBL7" s="37"/>
      <c r="CBM7" s="37"/>
      <c r="CBN7" s="37"/>
      <c r="CBO7" s="37"/>
      <c r="CBP7" s="37"/>
      <c r="CBQ7" s="37"/>
      <c r="CBR7" s="37"/>
      <c r="CBS7" s="37"/>
      <c r="CBT7" s="37"/>
      <c r="CBU7" s="37"/>
      <c r="CBV7" s="37"/>
      <c r="CBW7" s="37"/>
      <c r="CBX7" s="37"/>
      <c r="CBY7" s="37"/>
      <c r="CBZ7" s="37"/>
      <c r="CCA7" s="37"/>
      <c r="CCB7" s="37"/>
      <c r="CCC7" s="37"/>
      <c r="CCD7" s="37"/>
      <c r="CCE7" s="37"/>
      <c r="CCF7" s="37"/>
      <c r="CCG7" s="37"/>
      <c r="CCH7" s="37"/>
      <c r="CCI7" s="37"/>
      <c r="CCJ7" s="37"/>
      <c r="CCK7" s="37"/>
      <c r="CCL7" s="37"/>
      <c r="CCM7" s="37"/>
      <c r="CCN7" s="37"/>
      <c r="CCO7" s="37"/>
      <c r="CCP7" s="37"/>
      <c r="CCQ7" s="37"/>
      <c r="CCR7" s="37"/>
      <c r="CCS7" s="37"/>
      <c r="CCT7" s="37"/>
      <c r="CCU7" s="37"/>
      <c r="CCV7" s="37"/>
      <c r="CCW7" s="37"/>
      <c r="CCX7" s="37"/>
      <c r="CCY7" s="37"/>
      <c r="CCZ7" s="37"/>
      <c r="CDA7" s="37"/>
      <c r="CDB7" s="37"/>
      <c r="CDC7" s="37"/>
      <c r="CDD7" s="37"/>
      <c r="CDE7" s="37"/>
      <c r="CDF7" s="37"/>
      <c r="CDG7" s="37"/>
      <c r="CDH7" s="37"/>
      <c r="CDI7" s="37"/>
      <c r="CDJ7" s="37"/>
      <c r="CDK7" s="37"/>
      <c r="CDL7" s="37"/>
      <c r="CDM7" s="37"/>
      <c r="CDN7" s="37"/>
      <c r="CDO7" s="37"/>
      <c r="CDP7" s="37"/>
      <c r="CDQ7" s="37"/>
      <c r="CDR7" s="37"/>
      <c r="CDS7" s="37"/>
      <c r="CDT7" s="37"/>
      <c r="CDU7" s="37"/>
      <c r="CDV7" s="37"/>
      <c r="CDW7" s="37"/>
      <c r="CDX7" s="37"/>
      <c r="CDY7" s="37"/>
      <c r="CDZ7" s="37"/>
      <c r="CEA7" s="37"/>
      <c r="CEB7" s="37"/>
      <c r="CEC7" s="37"/>
      <c r="CED7" s="37"/>
      <c r="CEE7" s="37"/>
      <c r="CEF7" s="37"/>
      <c r="CEG7" s="37"/>
      <c r="CEH7" s="37"/>
      <c r="CEI7" s="37"/>
      <c r="CEJ7" s="37"/>
      <c r="CEK7" s="37"/>
      <c r="CEL7" s="37"/>
      <c r="CEM7" s="37"/>
      <c r="CEN7" s="37"/>
      <c r="CEO7" s="37"/>
      <c r="CEP7" s="37"/>
      <c r="CEQ7" s="37"/>
      <c r="CER7" s="37"/>
      <c r="CES7" s="37"/>
      <c r="CET7" s="37"/>
      <c r="CEU7" s="37"/>
      <c r="CEV7" s="37"/>
      <c r="CEW7" s="37"/>
      <c r="CEX7" s="37"/>
      <c r="CEY7" s="37"/>
      <c r="CEZ7" s="37"/>
      <c r="CFA7" s="37"/>
      <c r="CFB7" s="37"/>
      <c r="CFC7" s="37"/>
      <c r="CFD7" s="37"/>
      <c r="CFE7" s="37"/>
      <c r="CFF7" s="37"/>
      <c r="CFG7" s="37"/>
      <c r="CFH7" s="37"/>
      <c r="CFI7" s="37"/>
      <c r="CFJ7" s="37"/>
      <c r="CFK7" s="37"/>
      <c r="CFL7" s="37"/>
      <c r="CFM7" s="37"/>
      <c r="CFN7" s="37"/>
      <c r="CFO7" s="37"/>
      <c r="CFP7" s="37"/>
      <c r="CFQ7" s="37"/>
      <c r="CFR7" s="37"/>
      <c r="CFS7" s="37"/>
      <c r="CFT7" s="37"/>
      <c r="CFU7" s="37"/>
      <c r="CFV7" s="37"/>
      <c r="CFW7" s="37"/>
      <c r="CFX7" s="37"/>
      <c r="CFY7" s="37"/>
      <c r="CFZ7" s="37"/>
      <c r="CGA7" s="37"/>
      <c r="CGB7" s="37"/>
      <c r="CGC7" s="37"/>
      <c r="CGD7" s="37"/>
      <c r="CGE7" s="37"/>
      <c r="CGF7" s="37"/>
      <c r="CGG7" s="37"/>
      <c r="CGH7" s="37"/>
      <c r="CGI7" s="37"/>
      <c r="CGJ7" s="37"/>
      <c r="CGK7" s="37"/>
      <c r="CGL7" s="37"/>
      <c r="CGM7" s="37"/>
      <c r="CGN7" s="37"/>
      <c r="CGO7" s="37"/>
      <c r="CGP7" s="37"/>
      <c r="CGQ7" s="37"/>
      <c r="CGR7" s="37"/>
      <c r="CGS7" s="37"/>
      <c r="CGT7" s="37"/>
      <c r="CGU7" s="37"/>
      <c r="CGV7" s="37"/>
      <c r="CGW7" s="37"/>
      <c r="CGX7" s="37"/>
      <c r="CGY7" s="37"/>
      <c r="CGZ7" s="37"/>
      <c r="CHA7" s="37"/>
      <c r="CHB7" s="37"/>
      <c r="CHC7" s="37"/>
      <c r="CHD7" s="37"/>
      <c r="CHE7" s="37"/>
      <c r="CHF7" s="37"/>
      <c r="CHG7" s="37"/>
      <c r="CHH7" s="37"/>
      <c r="CHI7" s="37"/>
      <c r="CHJ7" s="37"/>
      <c r="CHK7" s="37"/>
      <c r="CHL7" s="37"/>
      <c r="CHM7" s="37"/>
      <c r="CHN7" s="37"/>
      <c r="CHO7" s="37"/>
      <c r="CHP7" s="37"/>
      <c r="CHQ7" s="37"/>
      <c r="CHR7" s="37"/>
      <c r="CHS7" s="37"/>
      <c r="CHT7" s="37"/>
      <c r="CHU7" s="37"/>
      <c r="CHV7" s="37"/>
      <c r="CHW7" s="37"/>
      <c r="CHX7" s="37"/>
      <c r="CHY7" s="37"/>
      <c r="CHZ7" s="37"/>
      <c r="CIA7" s="37"/>
      <c r="CIB7" s="37"/>
      <c r="CIC7" s="37"/>
      <c r="CID7" s="37"/>
      <c r="CIE7" s="37"/>
      <c r="CIF7" s="37"/>
      <c r="CIG7" s="37"/>
      <c r="CIH7" s="37"/>
      <c r="CII7" s="37"/>
      <c r="CIJ7" s="37"/>
      <c r="CIK7" s="37"/>
      <c r="CIL7" s="37"/>
      <c r="CIM7" s="37"/>
      <c r="CIN7" s="37"/>
      <c r="CIO7" s="37"/>
      <c r="CIP7" s="37"/>
      <c r="CIQ7" s="37"/>
      <c r="CIR7" s="37"/>
      <c r="CIS7" s="37"/>
      <c r="CIT7" s="37"/>
      <c r="CIU7" s="37"/>
      <c r="CIV7" s="37"/>
      <c r="CIW7" s="37"/>
      <c r="CIX7" s="37"/>
      <c r="CIY7" s="37"/>
      <c r="CIZ7" s="37"/>
      <c r="CJA7" s="37"/>
      <c r="CJB7" s="37"/>
      <c r="CJC7" s="37"/>
      <c r="CJD7" s="37"/>
      <c r="CJE7" s="37"/>
      <c r="CJF7" s="37"/>
      <c r="CJG7" s="37"/>
      <c r="CJH7" s="37"/>
      <c r="CJI7" s="37"/>
      <c r="CJJ7" s="37"/>
      <c r="CJK7" s="37"/>
      <c r="CJL7" s="37"/>
      <c r="CJM7" s="37"/>
      <c r="CJN7" s="37"/>
      <c r="CJO7" s="37"/>
      <c r="CJP7" s="37"/>
      <c r="CJQ7" s="37"/>
      <c r="CJR7" s="37"/>
      <c r="CJS7" s="37"/>
      <c r="CJT7" s="37"/>
      <c r="CJU7" s="37"/>
      <c r="CJV7" s="37"/>
      <c r="CJW7" s="37"/>
      <c r="CJX7" s="37"/>
      <c r="CJY7" s="37"/>
      <c r="CJZ7" s="37"/>
      <c r="CKA7" s="37"/>
      <c r="CKB7" s="37"/>
      <c r="CKC7" s="37"/>
      <c r="CKD7" s="37"/>
      <c r="CKE7" s="37"/>
      <c r="CKF7" s="37"/>
      <c r="CKG7" s="37"/>
      <c r="CKH7" s="37"/>
      <c r="CKI7" s="37"/>
      <c r="CKJ7" s="37"/>
      <c r="CKK7" s="37"/>
      <c r="CKL7" s="37"/>
      <c r="CKM7" s="37"/>
      <c r="CKN7" s="37"/>
      <c r="CKO7" s="37"/>
      <c r="CKP7" s="37"/>
      <c r="CKQ7" s="37"/>
      <c r="CKR7" s="37"/>
      <c r="CKS7" s="37"/>
      <c r="CKT7" s="37"/>
      <c r="CKU7" s="37"/>
      <c r="CKV7" s="37"/>
      <c r="CKW7" s="37"/>
      <c r="CKX7" s="37"/>
      <c r="CKY7" s="37"/>
      <c r="CKZ7" s="37"/>
      <c r="CLA7" s="37"/>
      <c r="CLB7" s="37"/>
      <c r="CLC7" s="37"/>
      <c r="CLD7" s="37"/>
      <c r="CLE7" s="37"/>
      <c r="CLF7" s="37"/>
      <c r="CLG7" s="37"/>
      <c r="CLH7" s="37"/>
      <c r="CLI7" s="37"/>
      <c r="CLJ7" s="37"/>
      <c r="CLK7" s="37"/>
      <c r="CLL7" s="37"/>
      <c r="CLM7" s="37"/>
      <c r="CLN7" s="37"/>
      <c r="CLO7" s="37"/>
      <c r="CLP7" s="37"/>
      <c r="CLQ7" s="37"/>
      <c r="CLR7" s="37"/>
      <c r="CLS7" s="37"/>
      <c r="CLT7" s="37"/>
      <c r="CLU7" s="37"/>
      <c r="CLV7" s="37"/>
      <c r="CLW7" s="37"/>
      <c r="CLX7" s="37"/>
      <c r="CLY7" s="37"/>
      <c r="CLZ7" s="37"/>
      <c r="CMA7" s="37"/>
      <c r="CMB7" s="37"/>
      <c r="CMC7" s="37"/>
      <c r="CMD7" s="37"/>
      <c r="CME7" s="37"/>
      <c r="CMF7" s="37"/>
      <c r="CMG7" s="37"/>
      <c r="CMH7" s="37"/>
      <c r="CMI7" s="37"/>
      <c r="CMJ7" s="37"/>
      <c r="CMK7" s="37"/>
      <c r="CML7" s="37"/>
      <c r="CMM7" s="37"/>
      <c r="CMN7" s="37"/>
      <c r="CMO7" s="37"/>
      <c r="CMP7" s="37"/>
      <c r="CMQ7" s="37"/>
      <c r="CMR7" s="37"/>
      <c r="CMS7" s="37"/>
      <c r="CMT7" s="37"/>
      <c r="CMU7" s="37"/>
      <c r="CMV7" s="37"/>
      <c r="CMW7" s="37"/>
      <c r="CMX7" s="37"/>
      <c r="CMY7" s="37"/>
      <c r="CMZ7" s="37"/>
      <c r="CNA7" s="37"/>
      <c r="CNB7" s="37"/>
      <c r="CNC7" s="37"/>
      <c r="CND7" s="37"/>
      <c r="CNE7" s="37"/>
      <c r="CNF7" s="37"/>
      <c r="CNG7" s="37"/>
      <c r="CNH7" s="37"/>
      <c r="CNI7" s="37"/>
      <c r="CNJ7" s="37"/>
      <c r="CNK7" s="37"/>
      <c r="CNL7" s="37"/>
      <c r="CNM7" s="37"/>
      <c r="CNN7" s="37"/>
      <c r="CNO7" s="37"/>
      <c r="CNP7" s="37"/>
      <c r="CNQ7" s="37"/>
      <c r="CNR7" s="37"/>
      <c r="CNS7" s="37"/>
      <c r="CNT7" s="37"/>
      <c r="CNU7" s="37"/>
      <c r="CNV7" s="37"/>
      <c r="CNW7" s="37"/>
      <c r="CNX7" s="37"/>
      <c r="CNY7" s="37"/>
      <c r="CNZ7" s="37"/>
      <c r="COA7" s="37"/>
      <c r="COB7" s="37"/>
      <c r="COC7" s="37"/>
      <c r="COD7" s="37"/>
      <c r="COE7" s="37"/>
      <c r="COF7" s="37"/>
      <c r="COG7" s="37"/>
      <c r="COH7" s="37"/>
      <c r="COI7" s="37"/>
      <c r="COJ7" s="37"/>
      <c r="COK7" s="37"/>
      <c r="COL7" s="37"/>
      <c r="COM7" s="37"/>
      <c r="CON7" s="37"/>
      <c r="COO7" s="37"/>
      <c r="COP7" s="37"/>
      <c r="COQ7" s="37"/>
      <c r="COR7" s="37"/>
      <c r="COS7" s="37"/>
      <c r="COT7" s="37"/>
      <c r="COU7" s="37"/>
      <c r="COV7" s="37"/>
      <c r="COW7" s="37"/>
      <c r="COX7" s="37"/>
      <c r="COY7" s="37"/>
      <c r="COZ7" s="37"/>
      <c r="CPA7" s="37"/>
      <c r="CPB7" s="37"/>
      <c r="CPC7" s="37"/>
      <c r="CPD7" s="37"/>
      <c r="CPE7" s="37"/>
      <c r="CPF7" s="37"/>
      <c r="CPG7" s="37"/>
      <c r="CPH7" s="37"/>
      <c r="CPI7" s="37"/>
      <c r="CPJ7" s="37"/>
      <c r="CPK7" s="37"/>
      <c r="CPL7" s="37"/>
      <c r="CPM7" s="37"/>
      <c r="CPN7" s="37"/>
      <c r="CPO7" s="37"/>
      <c r="CPP7" s="37"/>
      <c r="CPQ7" s="37"/>
      <c r="CPR7" s="37"/>
      <c r="CPS7" s="37"/>
      <c r="CPT7" s="37"/>
      <c r="CPU7" s="37"/>
      <c r="CPV7" s="37"/>
      <c r="CPW7" s="37"/>
      <c r="CPX7" s="37"/>
      <c r="CPY7" s="37"/>
      <c r="CPZ7" s="37"/>
      <c r="CQA7" s="37"/>
      <c r="CQB7" s="37"/>
      <c r="CQC7" s="37"/>
      <c r="CQD7" s="37"/>
      <c r="CQE7" s="37"/>
      <c r="CQF7" s="37"/>
      <c r="CQG7" s="37"/>
      <c r="CQH7" s="37"/>
      <c r="CQI7" s="37"/>
      <c r="CQJ7" s="37"/>
      <c r="CQK7" s="37"/>
      <c r="CQL7" s="37"/>
      <c r="CQM7" s="37"/>
      <c r="CQN7" s="37"/>
      <c r="CQO7" s="37"/>
      <c r="CQP7" s="37"/>
      <c r="CQQ7" s="37"/>
      <c r="CQR7" s="37"/>
      <c r="CQS7" s="37"/>
      <c r="CQT7" s="37"/>
      <c r="CQU7" s="37"/>
      <c r="CQV7" s="37"/>
      <c r="CQW7" s="37"/>
      <c r="CQX7" s="37"/>
      <c r="CQY7" s="37"/>
      <c r="CQZ7" s="37"/>
      <c r="CRA7" s="37"/>
      <c r="CRB7" s="37"/>
      <c r="CRC7" s="37"/>
      <c r="CRD7" s="37"/>
      <c r="CRE7" s="37"/>
      <c r="CRF7" s="37"/>
      <c r="CRG7" s="37"/>
      <c r="CRH7" s="37"/>
      <c r="CRI7" s="37"/>
      <c r="CRJ7" s="37"/>
      <c r="CRK7" s="37"/>
      <c r="CRL7" s="37"/>
      <c r="CRM7" s="37"/>
      <c r="CRN7" s="37"/>
      <c r="CRO7" s="37"/>
      <c r="CRP7" s="37"/>
      <c r="CRQ7" s="37"/>
      <c r="CRR7" s="37"/>
      <c r="CRS7" s="37"/>
      <c r="CRT7" s="37"/>
      <c r="CRU7" s="37"/>
      <c r="CRV7" s="37"/>
      <c r="CRW7" s="37"/>
      <c r="CRX7" s="37"/>
      <c r="CRY7" s="37"/>
      <c r="CRZ7" s="37"/>
      <c r="CSA7" s="37"/>
      <c r="CSB7" s="37"/>
      <c r="CSC7" s="37"/>
      <c r="CSD7" s="37"/>
      <c r="CSE7" s="37"/>
      <c r="CSF7" s="37"/>
      <c r="CSG7" s="37"/>
      <c r="CSH7" s="37"/>
      <c r="CSI7" s="37"/>
      <c r="CSJ7" s="37"/>
      <c r="CSK7" s="37"/>
      <c r="CSL7" s="37"/>
      <c r="CSM7" s="37"/>
      <c r="CSN7" s="37"/>
      <c r="CSO7" s="37"/>
      <c r="CSP7" s="37"/>
      <c r="CSQ7" s="37"/>
      <c r="CSR7" s="37"/>
      <c r="CSS7" s="37"/>
      <c r="CST7" s="37"/>
      <c r="CSU7" s="37"/>
      <c r="CSV7" s="37"/>
      <c r="CSW7" s="37"/>
      <c r="CSX7" s="37"/>
      <c r="CSY7" s="37"/>
      <c r="CSZ7" s="37"/>
      <c r="CTA7" s="37"/>
      <c r="CTB7" s="37"/>
      <c r="CTC7" s="37"/>
      <c r="CTD7" s="37"/>
      <c r="CTE7" s="37"/>
      <c r="CTF7" s="37"/>
      <c r="CTG7" s="37"/>
      <c r="CTH7" s="37"/>
      <c r="CTI7" s="37"/>
      <c r="CTJ7" s="37"/>
      <c r="CTK7" s="37"/>
      <c r="CTL7" s="37"/>
      <c r="CTM7" s="37"/>
      <c r="CTN7" s="37"/>
      <c r="CTO7" s="37"/>
      <c r="CTP7" s="37"/>
      <c r="CTQ7" s="37"/>
      <c r="CTR7" s="37"/>
      <c r="CTS7" s="37"/>
      <c r="CTT7" s="37"/>
      <c r="CTU7" s="37"/>
      <c r="CTV7" s="37"/>
      <c r="CTW7" s="37"/>
      <c r="CTX7" s="37"/>
      <c r="CTY7" s="37"/>
      <c r="CTZ7" s="37"/>
      <c r="CUA7" s="37"/>
      <c r="CUB7" s="37"/>
    </row>
    <row r="8" s="3" customFormat="1" ht="57" customHeight="1" spans="1:1024 1025:2576">
      <c r="A8" s="32">
        <v>3</v>
      </c>
      <c r="B8" s="33" t="s">
        <v>20</v>
      </c>
      <c r="C8" s="39" t="s">
        <v>21</v>
      </c>
      <c r="D8" s="39" t="str">
        <f xml:space="preserve">_xlfn.DISPIMG("ID_DF9B4DF9895342379564186095506847",1)</f>
        <v>=DISPIMG("ID_DF9B4DF9895342379564186095506847",1)</v>
      </c>
      <c r="E8" s="32" t="s">
        <v>15</v>
      </c>
      <c r="F8" s="35" t="s">
        <v>22</v>
      </c>
      <c r="G8" s="35"/>
      <c r="H8" s="36"/>
      <c r="I8" s="37"/>
      <c r="J8" s="38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  <c r="IU8" s="37"/>
      <c r="IV8" s="37"/>
      <c r="IW8" s="37"/>
      <c r="IX8" s="37"/>
      <c r="IY8" s="37"/>
      <c r="IZ8" s="37"/>
      <c r="JA8" s="37"/>
      <c r="JB8" s="37"/>
      <c r="JC8" s="37"/>
      <c r="JD8" s="37"/>
      <c r="JE8" s="37"/>
      <c r="JF8" s="37"/>
      <c r="JG8" s="37"/>
      <c r="JH8" s="37"/>
      <c r="JI8" s="37"/>
      <c r="JJ8" s="37"/>
      <c r="JK8" s="37"/>
      <c r="JL8" s="37"/>
      <c r="JM8" s="37"/>
      <c r="JN8" s="37"/>
      <c r="JO8" s="37"/>
      <c r="JP8" s="37"/>
      <c r="JQ8" s="37"/>
      <c r="JR8" s="37"/>
      <c r="JS8" s="37"/>
      <c r="JT8" s="37"/>
      <c r="JU8" s="37"/>
      <c r="JV8" s="37"/>
      <c r="JW8" s="37"/>
      <c r="JX8" s="37"/>
      <c r="JY8" s="37"/>
      <c r="JZ8" s="37"/>
      <c r="KA8" s="37"/>
      <c r="KB8" s="37"/>
      <c r="KC8" s="37"/>
      <c r="KD8" s="37"/>
      <c r="KE8" s="37"/>
      <c r="KF8" s="37"/>
      <c r="KG8" s="37"/>
      <c r="KH8" s="37"/>
      <c r="KI8" s="37"/>
      <c r="KJ8" s="37"/>
      <c r="KK8" s="37"/>
      <c r="KL8" s="37"/>
      <c r="KM8" s="37"/>
      <c r="KN8" s="37"/>
      <c r="KO8" s="37"/>
      <c r="KP8" s="37"/>
      <c r="KQ8" s="37"/>
      <c r="KR8" s="37"/>
      <c r="KS8" s="37"/>
      <c r="KT8" s="37"/>
      <c r="KU8" s="37"/>
      <c r="KV8" s="37"/>
      <c r="KW8" s="37"/>
      <c r="KX8" s="37"/>
      <c r="KY8" s="37"/>
      <c r="KZ8" s="37"/>
      <c r="LA8" s="37"/>
      <c r="LB8" s="37"/>
      <c r="LC8" s="37"/>
      <c r="LD8" s="37"/>
      <c r="LE8" s="37"/>
      <c r="LF8" s="37"/>
      <c r="LG8" s="37"/>
      <c r="LH8" s="37"/>
      <c r="LI8" s="37"/>
      <c r="LJ8" s="37"/>
      <c r="LK8" s="37"/>
      <c r="LL8" s="37"/>
      <c r="LM8" s="37"/>
      <c r="LN8" s="37"/>
      <c r="LO8" s="37"/>
      <c r="LP8" s="37"/>
      <c r="LQ8" s="37"/>
      <c r="LR8" s="37"/>
      <c r="LS8" s="37"/>
      <c r="LT8" s="37"/>
      <c r="LU8" s="37"/>
      <c r="LV8" s="37"/>
      <c r="LW8" s="37"/>
      <c r="LX8" s="37"/>
      <c r="LY8" s="37"/>
      <c r="LZ8" s="37"/>
      <c r="MA8" s="37"/>
      <c r="MB8" s="37"/>
      <c r="MC8" s="37"/>
      <c r="MD8" s="37"/>
      <c r="ME8" s="37"/>
      <c r="MF8" s="37"/>
      <c r="MG8" s="37"/>
      <c r="MH8" s="37"/>
      <c r="MI8" s="37"/>
      <c r="MJ8" s="37"/>
      <c r="MK8" s="37"/>
      <c r="ML8" s="37"/>
      <c r="MM8" s="37"/>
      <c r="MN8" s="37"/>
      <c r="MO8" s="37"/>
      <c r="MP8" s="37"/>
      <c r="MQ8" s="37"/>
      <c r="MR8" s="37"/>
      <c r="MS8" s="37"/>
      <c r="MT8" s="37"/>
      <c r="MU8" s="37"/>
      <c r="MV8" s="37"/>
      <c r="MW8" s="37"/>
      <c r="MX8" s="37"/>
      <c r="MY8" s="37"/>
      <c r="MZ8" s="37"/>
      <c r="NA8" s="37"/>
      <c r="NB8" s="37"/>
      <c r="NC8" s="37"/>
      <c r="ND8" s="37"/>
      <c r="NE8" s="37"/>
      <c r="NF8" s="37"/>
      <c r="NG8" s="37"/>
      <c r="NH8" s="37"/>
      <c r="NI8" s="37"/>
      <c r="NJ8" s="37"/>
      <c r="NK8" s="37"/>
      <c r="NL8" s="37"/>
      <c r="NM8" s="37"/>
      <c r="NN8" s="37"/>
      <c r="NO8" s="37"/>
      <c r="NP8" s="37"/>
      <c r="NQ8" s="37"/>
      <c r="NR8" s="37"/>
      <c r="NS8" s="37"/>
      <c r="NT8" s="37"/>
      <c r="NU8" s="37"/>
      <c r="NV8" s="37"/>
      <c r="NW8" s="37"/>
      <c r="NX8" s="37"/>
      <c r="NY8" s="37"/>
      <c r="NZ8" s="37"/>
      <c r="OA8" s="37"/>
      <c r="OB8" s="37"/>
      <c r="OC8" s="37"/>
      <c r="OD8" s="37"/>
      <c r="OE8" s="37"/>
      <c r="OF8" s="37"/>
      <c r="OG8" s="37"/>
      <c r="OH8" s="37"/>
      <c r="OI8" s="37"/>
      <c r="OJ8" s="37"/>
      <c r="OK8" s="37"/>
      <c r="OL8" s="37"/>
      <c r="OM8" s="37"/>
      <c r="ON8" s="37"/>
      <c r="OO8" s="37"/>
      <c r="OP8" s="37"/>
      <c r="OQ8" s="37"/>
      <c r="OR8" s="37"/>
      <c r="OS8" s="37"/>
      <c r="OT8" s="37"/>
      <c r="OU8" s="37"/>
      <c r="OV8" s="37"/>
      <c r="OW8" s="37"/>
      <c r="OX8" s="37"/>
      <c r="OY8" s="37"/>
      <c r="OZ8" s="37"/>
      <c r="PA8" s="37"/>
      <c r="PB8" s="37"/>
      <c r="PC8" s="37"/>
      <c r="PD8" s="37"/>
      <c r="PE8" s="37"/>
      <c r="PF8" s="37"/>
      <c r="PG8" s="37"/>
      <c r="PH8" s="37"/>
      <c r="PI8" s="37"/>
      <c r="PJ8" s="37"/>
      <c r="PK8" s="37"/>
      <c r="PL8" s="37"/>
      <c r="PM8" s="37"/>
      <c r="PN8" s="37"/>
      <c r="PO8" s="37"/>
      <c r="PP8" s="37"/>
      <c r="PQ8" s="37"/>
      <c r="PR8" s="37"/>
      <c r="PS8" s="37"/>
      <c r="PT8" s="37"/>
      <c r="PU8" s="37"/>
      <c r="PV8" s="37"/>
      <c r="PW8" s="37"/>
      <c r="PX8" s="37"/>
      <c r="PY8" s="37"/>
      <c r="PZ8" s="37"/>
      <c r="QA8" s="37"/>
      <c r="QB8" s="37"/>
      <c r="QC8" s="37"/>
      <c r="QD8" s="37"/>
      <c r="QE8" s="37"/>
      <c r="QF8" s="37"/>
      <c r="QG8" s="37"/>
      <c r="QH8" s="37"/>
      <c r="QI8" s="37"/>
      <c r="QJ8" s="37"/>
      <c r="QK8" s="37"/>
      <c r="QL8" s="37"/>
      <c r="QM8" s="37"/>
      <c r="QN8" s="37"/>
      <c r="QO8" s="37"/>
      <c r="QP8" s="37"/>
      <c r="QQ8" s="37"/>
      <c r="QR8" s="37"/>
      <c r="QS8" s="37"/>
      <c r="QT8" s="37"/>
      <c r="QU8" s="37"/>
      <c r="QV8" s="37"/>
      <c r="QW8" s="37"/>
      <c r="QX8" s="37"/>
      <c r="QY8" s="37"/>
      <c r="QZ8" s="37"/>
      <c r="RA8" s="37"/>
      <c r="RB8" s="37"/>
      <c r="RC8" s="37"/>
      <c r="RD8" s="37"/>
      <c r="RE8" s="37"/>
      <c r="RF8" s="37"/>
      <c r="RG8" s="37"/>
      <c r="RH8" s="37"/>
      <c r="RI8" s="37"/>
      <c r="RJ8" s="37"/>
      <c r="RK8" s="37"/>
      <c r="RL8" s="37"/>
      <c r="RM8" s="37"/>
      <c r="RN8" s="37"/>
      <c r="RO8" s="37"/>
      <c r="RP8" s="37"/>
      <c r="RQ8" s="37"/>
      <c r="RR8" s="37"/>
      <c r="RS8" s="37"/>
      <c r="RT8" s="37"/>
      <c r="RU8" s="37"/>
      <c r="RV8" s="37"/>
      <c r="RW8" s="37"/>
      <c r="RX8" s="37"/>
      <c r="RY8" s="37"/>
      <c r="RZ8" s="37"/>
      <c r="SA8" s="37"/>
      <c r="SB8" s="37"/>
      <c r="SC8" s="37"/>
      <c r="SD8" s="37"/>
      <c r="SE8" s="37"/>
      <c r="SF8" s="37"/>
      <c r="SG8" s="37"/>
      <c r="SH8" s="37"/>
      <c r="SI8" s="37"/>
      <c r="SJ8" s="37"/>
      <c r="SK8" s="37"/>
      <c r="SL8" s="37"/>
      <c r="SM8" s="37"/>
      <c r="SN8" s="37"/>
      <c r="SO8" s="37"/>
      <c r="SP8" s="37"/>
      <c r="SQ8" s="37"/>
      <c r="SR8" s="37"/>
      <c r="SS8" s="37"/>
      <c r="ST8" s="37"/>
      <c r="SU8" s="37"/>
      <c r="SV8" s="37"/>
      <c r="SW8" s="37"/>
      <c r="SX8" s="37"/>
      <c r="SY8" s="37"/>
      <c r="SZ8" s="37"/>
      <c r="TA8" s="37"/>
      <c r="TB8" s="37"/>
      <c r="TC8" s="37"/>
      <c r="TD8" s="37"/>
      <c r="TE8" s="37"/>
      <c r="TF8" s="37"/>
      <c r="TG8" s="37"/>
      <c r="TH8" s="37"/>
      <c r="TI8" s="37"/>
      <c r="TJ8" s="37"/>
      <c r="TK8" s="37"/>
      <c r="TL8" s="37"/>
      <c r="TM8" s="37"/>
      <c r="TN8" s="37"/>
      <c r="TO8" s="37"/>
      <c r="TP8" s="37"/>
      <c r="TQ8" s="37"/>
      <c r="TR8" s="37"/>
      <c r="TS8" s="37"/>
      <c r="TT8" s="37"/>
      <c r="TU8" s="37"/>
      <c r="TV8" s="37"/>
      <c r="TW8" s="37"/>
      <c r="TX8" s="37"/>
      <c r="TY8" s="37"/>
      <c r="TZ8" s="37"/>
      <c r="UA8" s="37"/>
      <c r="UB8" s="37"/>
      <c r="UC8" s="37"/>
      <c r="UD8" s="37"/>
      <c r="UE8" s="37"/>
      <c r="UF8" s="37"/>
      <c r="UG8" s="37"/>
      <c r="UH8" s="37"/>
      <c r="UI8" s="37"/>
      <c r="UJ8" s="37"/>
      <c r="UK8" s="37"/>
      <c r="UL8" s="37"/>
      <c r="UM8" s="37"/>
      <c r="UN8" s="37"/>
      <c r="UO8" s="37"/>
      <c r="UP8" s="37"/>
      <c r="UQ8" s="37"/>
      <c r="UR8" s="37"/>
      <c r="US8" s="37"/>
      <c r="UT8" s="37"/>
      <c r="UU8" s="37"/>
      <c r="UV8" s="37"/>
      <c r="UW8" s="37"/>
      <c r="UX8" s="37"/>
      <c r="UY8" s="37"/>
      <c r="UZ8" s="37"/>
      <c r="VA8" s="37"/>
      <c r="VB8" s="37"/>
      <c r="VC8" s="37"/>
      <c r="VD8" s="37"/>
      <c r="VE8" s="37"/>
      <c r="VF8" s="37"/>
      <c r="VG8" s="37"/>
      <c r="VH8" s="37"/>
      <c r="VI8" s="37"/>
      <c r="VJ8" s="37"/>
      <c r="VK8" s="37"/>
      <c r="VL8" s="37"/>
      <c r="VM8" s="37"/>
      <c r="VN8" s="37"/>
      <c r="VO8" s="37"/>
      <c r="VP8" s="37"/>
      <c r="VQ8" s="37"/>
      <c r="VR8" s="37"/>
      <c r="VS8" s="37"/>
      <c r="VT8" s="37"/>
      <c r="VU8" s="37"/>
      <c r="VV8" s="37"/>
      <c r="VW8" s="37"/>
      <c r="VX8" s="37"/>
      <c r="VY8" s="37"/>
      <c r="VZ8" s="37"/>
      <c r="WA8" s="37"/>
      <c r="WB8" s="37"/>
      <c r="WC8" s="37"/>
      <c r="WD8" s="37"/>
      <c r="WE8" s="37"/>
      <c r="WF8" s="37"/>
      <c r="WG8" s="37"/>
      <c r="WH8" s="37"/>
      <c r="WI8" s="37"/>
      <c r="WJ8" s="37"/>
      <c r="WK8" s="37"/>
      <c r="WL8" s="37"/>
      <c r="WM8" s="37"/>
      <c r="WN8" s="37"/>
      <c r="WO8" s="37"/>
      <c r="WP8" s="37"/>
      <c r="WQ8" s="37"/>
      <c r="WR8" s="37"/>
      <c r="WS8" s="37"/>
      <c r="WT8" s="37"/>
      <c r="WU8" s="37"/>
      <c r="WV8" s="37"/>
      <c r="WW8" s="37"/>
      <c r="WX8" s="37"/>
      <c r="WY8" s="37"/>
      <c r="WZ8" s="37"/>
      <c r="XA8" s="37"/>
      <c r="XB8" s="37"/>
      <c r="XC8" s="37"/>
      <c r="XD8" s="37"/>
      <c r="XE8" s="37"/>
      <c r="XF8" s="37"/>
      <c r="XG8" s="37"/>
      <c r="XH8" s="37"/>
      <c r="XI8" s="37"/>
      <c r="XJ8" s="37"/>
      <c r="XK8" s="37"/>
      <c r="XL8" s="37"/>
      <c r="XM8" s="37"/>
      <c r="XN8" s="37"/>
      <c r="XO8" s="37"/>
      <c r="XP8" s="37"/>
      <c r="XQ8" s="37"/>
      <c r="XR8" s="37"/>
      <c r="XS8" s="37"/>
      <c r="XT8" s="37"/>
      <c r="XU8" s="37"/>
      <c r="XV8" s="37"/>
      <c r="XW8" s="37"/>
      <c r="XX8" s="37"/>
      <c r="XY8" s="37"/>
      <c r="XZ8" s="37"/>
      <c r="YA8" s="37"/>
      <c r="YB8" s="37"/>
      <c r="YC8" s="37"/>
      <c r="YD8" s="37"/>
      <c r="YE8" s="37"/>
      <c r="YF8" s="37"/>
      <c r="YG8" s="37"/>
      <c r="YH8" s="37"/>
      <c r="YI8" s="37"/>
      <c r="YJ8" s="37"/>
      <c r="YK8" s="37"/>
      <c r="YL8" s="37"/>
      <c r="YM8" s="37"/>
      <c r="YN8" s="37"/>
      <c r="YO8" s="37"/>
      <c r="YP8" s="37"/>
      <c r="YQ8" s="37"/>
      <c r="YR8" s="37"/>
      <c r="YS8" s="37"/>
      <c r="YT8" s="37"/>
      <c r="YU8" s="37"/>
      <c r="YV8" s="37"/>
      <c r="YW8" s="37"/>
      <c r="YX8" s="37"/>
      <c r="YY8" s="37"/>
      <c r="YZ8" s="37"/>
      <c r="ZA8" s="37"/>
      <c r="ZB8" s="37"/>
      <c r="ZC8" s="37"/>
      <c r="ZD8" s="37"/>
      <c r="ZE8" s="37"/>
      <c r="ZF8" s="37"/>
      <c r="ZG8" s="37"/>
      <c r="ZH8" s="37"/>
      <c r="ZI8" s="37"/>
      <c r="ZJ8" s="37"/>
      <c r="ZK8" s="37"/>
      <c r="ZL8" s="37"/>
      <c r="ZM8" s="37"/>
      <c r="ZN8" s="37"/>
      <c r="ZO8" s="37"/>
      <c r="ZP8" s="37"/>
      <c r="ZQ8" s="37"/>
      <c r="ZR8" s="37"/>
      <c r="ZS8" s="37"/>
      <c r="ZT8" s="37"/>
      <c r="ZU8" s="37"/>
      <c r="ZV8" s="37"/>
      <c r="ZW8" s="37"/>
      <c r="ZX8" s="37"/>
      <c r="ZY8" s="37"/>
      <c r="ZZ8" s="37"/>
      <c r="AAA8" s="37"/>
      <c r="AAB8" s="37"/>
      <c r="AAC8" s="37"/>
      <c r="AAD8" s="37"/>
      <c r="AAE8" s="37"/>
      <c r="AAF8" s="37"/>
      <c r="AAG8" s="37"/>
      <c r="AAH8" s="37"/>
      <c r="AAI8" s="37"/>
      <c r="AAJ8" s="37"/>
      <c r="AAK8" s="37"/>
      <c r="AAL8" s="37"/>
      <c r="AAM8" s="37"/>
      <c r="AAN8" s="37"/>
      <c r="AAO8" s="37"/>
      <c r="AAP8" s="37"/>
      <c r="AAQ8" s="37"/>
      <c r="AAR8" s="37"/>
      <c r="AAS8" s="37"/>
      <c r="AAT8" s="37"/>
      <c r="AAU8" s="37"/>
      <c r="AAV8" s="37"/>
      <c r="AAW8" s="37"/>
      <c r="AAX8" s="37"/>
      <c r="AAY8" s="37"/>
      <c r="AAZ8" s="37"/>
      <c r="ABA8" s="37"/>
      <c r="ABB8" s="37"/>
      <c r="ABC8" s="37"/>
      <c r="ABD8" s="37"/>
      <c r="ABE8" s="37"/>
      <c r="ABF8" s="37"/>
      <c r="ABG8" s="37"/>
      <c r="ABH8" s="37"/>
      <c r="ABI8" s="37"/>
      <c r="ABJ8" s="37"/>
      <c r="ABK8" s="37"/>
      <c r="ABL8" s="37"/>
      <c r="ABM8" s="37"/>
      <c r="ABN8" s="37"/>
      <c r="ABO8" s="37"/>
      <c r="ABP8" s="37"/>
      <c r="ABQ8" s="37"/>
      <c r="ABR8" s="37"/>
      <c r="ABS8" s="37"/>
      <c r="ABT8" s="37"/>
      <c r="ABU8" s="37"/>
      <c r="ABV8" s="37"/>
      <c r="ABW8" s="37"/>
      <c r="ABX8" s="37"/>
      <c r="ABY8" s="37"/>
      <c r="ABZ8" s="37"/>
      <c r="ACA8" s="37"/>
      <c r="ACB8" s="37"/>
      <c r="ACC8" s="37"/>
      <c r="ACD8" s="37"/>
      <c r="ACE8" s="37"/>
      <c r="ACF8" s="37"/>
      <c r="ACG8" s="37"/>
      <c r="ACH8" s="37"/>
      <c r="ACI8" s="37"/>
      <c r="ACJ8" s="37"/>
      <c r="ACK8" s="37"/>
      <c r="ACL8" s="37"/>
      <c r="ACM8" s="37"/>
      <c r="ACN8" s="37"/>
      <c r="ACO8" s="37"/>
      <c r="ACP8" s="37"/>
      <c r="ACQ8" s="37"/>
      <c r="ACR8" s="37"/>
      <c r="ACS8" s="37"/>
      <c r="ACT8" s="37"/>
      <c r="ACU8" s="37"/>
      <c r="ACV8" s="37"/>
      <c r="ACW8" s="37"/>
      <c r="ACX8" s="37"/>
      <c r="ACY8" s="37"/>
      <c r="ACZ8" s="37"/>
      <c r="ADA8" s="37"/>
      <c r="ADB8" s="37"/>
      <c r="ADC8" s="37"/>
      <c r="ADD8" s="37"/>
      <c r="ADE8" s="37"/>
      <c r="ADF8" s="37"/>
      <c r="ADG8" s="37"/>
      <c r="ADH8" s="37"/>
      <c r="ADI8" s="37"/>
      <c r="ADJ8" s="37"/>
      <c r="ADK8" s="37"/>
      <c r="ADL8" s="37"/>
      <c r="ADM8" s="37"/>
      <c r="ADN8" s="37"/>
      <c r="ADO8" s="37"/>
      <c r="ADP8" s="37"/>
      <c r="ADQ8" s="37"/>
      <c r="ADR8" s="37"/>
      <c r="ADS8" s="37"/>
      <c r="ADT8" s="37"/>
      <c r="ADU8" s="37"/>
      <c r="ADV8" s="37"/>
      <c r="ADW8" s="37"/>
      <c r="ADX8" s="37"/>
      <c r="ADY8" s="37"/>
      <c r="ADZ8" s="37"/>
      <c r="AEA8" s="37"/>
      <c r="AEB8" s="37"/>
      <c r="AEC8" s="37"/>
      <c r="AED8" s="37"/>
      <c r="AEE8" s="37"/>
      <c r="AEF8" s="37"/>
      <c r="AEG8" s="37"/>
      <c r="AEH8" s="37"/>
      <c r="AEI8" s="37"/>
      <c r="AEJ8" s="37"/>
      <c r="AEK8" s="37"/>
      <c r="AEL8" s="37"/>
      <c r="AEM8" s="37"/>
      <c r="AEN8" s="37"/>
      <c r="AEO8" s="37"/>
      <c r="AEP8" s="37"/>
      <c r="AEQ8" s="37"/>
      <c r="AER8" s="37"/>
      <c r="AES8" s="37"/>
      <c r="AET8" s="37"/>
      <c r="AEU8" s="37"/>
      <c r="AEV8" s="37"/>
      <c r="AEW8" s="37"/>
      <c r="AEX8" s="37"/>
      <c r="AEY8" s="37"/>
      <c r="AEZ8" s="37"/>
      <c r="AFA8" s="37"/>
      <c r="AFB8" s="37"/>
      <c r="AFC8" s="37"/>
      <c r="AFD8" s="37"/>
      <c r="AFE8" s="37"/>
      <c r="AFF8" s="37"/>
      <c r="AFG8" s="37"/>
      <c r="AFH8" s="37"/>
      <c r="AFI8" s="37"/>
      <c r="AFJ8" s="37"/>
      <c r="AFK8" s="37"/>
      <c r="AFL8" s="37"/>
      <c r="AFM8" s="37"/>
      <c r="AFN8" s="37"/>
      <c r="AFO8" s="37"/>
      <c r="AFP8" s="37"/>
      <c r="AFQ8" s="37"/>
      <c r="AFR8" s="37"/>
      <c r="AFS8" s="37"/>
      <c r="AFT8" s="37"/>
      <c r="AFU8" s="37"/>
      <c r="AFV8" s="37"/>
      <c r="AFW8" s="37"/>
      <c r="AFX8" s="37"/>
      <c r="AFY8" s="37"/>
      <c r="AFZ8" s="37"/>
      <c r="AGA8" s="37"/>
      <c r="AGB8" s="37"/>
      <c r="AGC8" s="37"/>
      <c r="AGD8" s="37"/>
      <c r="AGE8" s="37"/>
      <c r="AGF8" s="37"/>
      <c r="AGG8" s="37"/>
      <c r="AGH8" s="37"/>
      <c r="AGI8" s="37"/>
      <c r="AGJ8" s="37"/>
      <c r="AGK8" s="37"/>
      <c r="AGL8" s="37"/>
      <c r="AGM8" s="37"/>
      <c r="AGN8" s="37"/>
      <c r="AGO8" s="37"/>
      <c r="AGP8" s="37"/>
      <c r="AGQ8" s="37"/>
      <c r="AGR8" s="37"/>
      <c r="AGS8" s="37"/>
      <c r="AGT8" s="37"/>
      <c r="AGU8" s="37"/>
      <c r="AGV8" s="37"/>
      <c r="AGW8" s="37"/>
      <c r="AGX8" s="37"/>
      <c r="AGY8" s="37"/>
      <c r="AGZ8" s="37"/>
      <c r="AHA8" s="37"/>
      <c r="AHB8" s="37"/>
      <c r="AHC8" s="37"/>
      <c r="AHD8" s="37"/>
      <c r="AHE8" s="37"/>
      <c r="AHF8" s="37"/>
      <c r="AHG8" s="37"/>
      <c r="AHH8" s="37"/>
      <c r="AHI8" s="37"/>
      <c r="AHJ8" s="37"/>
      <c r="AHK8" s="37"/>
      <c r="AHL8" s="37"/>
      <c r="AHM8" s="37"/>
      <c r="AHN8" s="37"/>
      <c r="AHO8" s="37"/>
      <c r="AHP8" s="37"/>
      <c r="AHQ8" s="37"/>
      <c r="AHR8" s="37"/>
      <c r="AHS8" s="37"/>
      <c r="AHT8" s="37"/>
      <c r="AHU8" s="37"/>
      <c r="AHV8" s="37"/>
      <c r="AHW8" s="37"/>
      <c r="AHX8" s="37"/>
      <c r="AHY8" s="37"/>
      <c r="AHZ8" s="37"/>
      <c r="AIA8" s="37"/>
      <c r="AIB8" s="37"/>
      <c r="AIC8" s="37"/>
      <c r="AID8" s="37"/>
      <c r="AIE8" s="37"/>
      <c r="AIF8" s="37"/>
      <c r="AIG8" s="37"/>
      <c r="AIH8" s="37"/>
      <c r="AII8" s="37"/>
      <c r="AIJ8" s="37"/>
      <c r="AIK8" s="37"/>
      <c r="AIL8" s="37"/>
      <c r="AIM8" s="37"/>
      <c r="AIN8" s="37"/>
      <c r="AIO8" s="37"/>
      <c r="AIP8" s="37"/>
      <c r="AIQ8" s="37"/>
      <c r="AIR8" s="37"/>
      <c r="AIS8" s="37"/>
      <c r="AIT8" s="37"/>
      <c r="AIU8" s="37"/>
      <c r="AIV8" s="37"/>
      <c r="AIW8" s="37"/>
      <c r="AIX8" s="37"/>
      <c r="AIY8" s="37"/>
      <c r="AIZ8" s="37"/>
      <c r="AJA8" s="37"/>
      <c r="AJB8" s="37"/>
      <c r="AJC8" s="37"/>
      <c r="AJD8" s="37"/>
      <c r="AJE8" s="37"/>
      <c r="AJF8" s="37"/>
      <c r="AJG8" s="37"/>
      <c r="AJH8" s="37"/>
      <c r="AJI8" s="37"/>
      <c r="AJJ8" s="37"/>
      <c r="AJK8" s="37"/>
      <c r="AJL8" s="37"/>
      <c r="AJM8" s="37"/>
      <c r="AJN8" s="37"/>
      <c r="AJO8" s="37"/>
      <c r="AJP8" s="37"/>
      <c r="AJQ8" s="37"/>
      <c r="AJR8" s="37"/>
      <c r="AJS8" s="37"/>
      <c r="AJT8" s="37"/>
      <c r="AJU8" s="37"/>
      <c r="AJV8" s="37"/>
      <c r="AJW8" s="37"/>
      <c r="AJX8" s="37"/>
      <c r="AJY8" s="37"/>
      <c r="AJZ8" s="37"/>
      <c r="AKA8" s="37"/>
      <c r="AKB8" s="37"/>
      <c r="AKC8" s="37"/>
      <c r="AKD8" s="37"/>
      <c r="AKE8" s="37"/>
      <c r="AKF8" s="37"/>
      <c r="AKG8" s="37"/>
      <c r="AKH8" s="37"/>
      <c r="AKI8" s="37"/>
      <c r="AKJ8" s="37"/>
      <c r="AKK8" s="37"/>
      <c r="AKL8" s="37"/>
      <c r="AKM8" s="37"/>
      <c r="AKN8" s="37"/>
      <c r="AKO8" s="37"/>
      <c r="AKP8" s="37"/>
      <c r="AKQ8" s="37"/>
      <c r="AKR8" s="37"/>
      <c r="AKS8" s="37"/>
      <c r="AKT8" s="37"/>
      <c r="AKU8" s="37"/>
      <c r="AKV8" s="37"/>
      <c r="AKW8" s="37"/>
      <c r="AKX8" s="37"/>
      <c r="AKY8" s="37"/>
      <c r="AKZ8" s="37"/>
      <c r="ALA8" s="37"/>
      <c r="ALB8" s="37"/>
      <c r="ALC8" s="37"/>
      <c r="ALD8" s="37"/>
      <c r="ALE8" s="37"/>
      <c r="ALF8" s="37"/>
      <c r="ALG8" s="37"/>
      <c r="ALH8" s="37"/>
      <c r="ALI8" s="37"/>
      <c r="ALJ8" s="37"/>
      <c r="ALK8" s="37"/>
      <c r="ALL8" s="37"/>
      <c r="ALM8" s="37"/>
      <c r="ALN8" s="37"/>
      <c r="ALO8" s="37"/>
      <c r="ALP8" s="37"/>
      <c r="ALQ8" s="37"/>
      <c r="ALR8" s="37"/>
      <c r="ALS8" s="37"/>
      <c r="ALT8" s="37"/>
      <c r="ALU8" s="37"/>
      <c r="ALV8" s="37"/>
      <c r="ALW8" s="37"/>
      <c r="ALX8" s="37"/>
      <c r="ALY8" s="37"/>
      <c r="ALZ8" s="37"/>
      <c r="AMA8" s="37"/>
      <c r="AMB8" s="37"/>
      <c r="AMC8" s="37"/>
      <c r="AMD8" s="37"/>
      <c r="AME8" s="37"/>
      <c r="AMF8" s="37"/>
      <c r="AMG8" s="37"/>
      <c r="AMH8" s="37"/>
      <c r="AMI8" s="37"/>
      <c r="AMJ8" s="37"/>
      <c r="AMK8" s="37"/>
      <c r="AML8" s="37"/>
      <c r="AMM8" s="37"/>
      <c r="AMN8" s="37"/>
      <c r="AMO8" s="37"/>
      <c r="AMP8" s="37"/>
      <c r="AMQ8" s="37"/>
      <c r="AMR8" s="37"/>
      <c r="AMS8" s="37"/>
      <c r="AMT8" s="37"/>
      <c r="AMU8" s="37"/>
      <c r="AMV8" s="37"/>
      <c r="AMW8" s="37"/>
      <c r="AMX8" s="37"/>
      <c r="AMY8" s="37"/>
      <c r="AMZ8" s="37"/>
      <c r="ANA8" s="37"/>
      <c r="ANB8" s="37"/>
      <c r="ANC8" s="37"/>
      <c r="AND8" s="37"/>
      <c r="ANE8" s="37"/>
      <c r="ANF8" s="37"/>
      <c r="ANG8" s="37"/>
      <c r="ANH8" s="37"/>
      <c r="ANI8" s="37"/>
      <c r="ANJ8" s="37"/>
      <c r="ANK8" s="37"/>
      <c r="ANL8" s="37"/>
      <c r="ANM8" s="37"/>
      <c r="ANN8" s="37"/>
      <c r="ANO8" s="37"/>
      <c r="ANP8" s="37"/>
      <c r="ANQ8" s="37"/>
      <c r="ANR8" s="37"/>
      <c r="ANS8" s="37"/>
      <c r="ANT8" s="37"/>
      <c r="ANU8" s="37"/>
      <c r="ANV8" s="37"/>
      <c r="ANW8" s="37"/>
      <c r="ANX8" s="37"/>
      <c r="ANY8" s="37"/>
      <c r="ANZ8" s="37"/>
      <c r="AOA8" s="37"/>
      <c r="AOB8" s="37"/>
      <c r="AOC8" s="37"/>
      <c r="AOD8" s="37"/>
      <c r="AOE8" s="37"/>
      <c r="AOF8" s="37"/>
      <c r="AOG8" s="37"/>
      <c r="AOH8" s="37"/>
      <c r="AOI8" s="37"/>
      <c r="AOJ8" s="37"/>
      <c r="AOK8" s="37"/>
      <c r="AOL8" s="37"/>
      <c r="AOM8" s="37"/>
      <c r="AON8" s="37"/>
      <c r="AOO8" s="37"/>
      <c r="AOP8" s="37"/>
      <c r="AOQ8" s="37"/>
      <c r="AOR8" s="37"/>
      <c r="AOS8" s="37"/>
      <c r="AOT8" s="37"/>
      <c r="AOU8" s="37"/>
      <c r="AOV8" s="37"/>
      <c r="AOW8" s="37"/>
      <c r="AOX8" s="37"/>
      <c r="AOY8" s="37"/>
      <c r="AOZ8" s="37"/>
      <c r="APA8" s="37"/>
      <c r="APB8" s="37"/>
      <c r="APC8" s="37"/>
      <c r="APD8" s="37"/>
      <c r="APE8" s="37"/>
      <c r="APF8" s="37"/>
      <c r="APG8" s="37"/>
      <c r="APH8" s="37"/>
      <c r="API8" s="37"/>
      <c r="APJ8" s="37"/>
      <c r="APK8" s="37"/>
      <c r="APL8" s="37"/>
      <c r="APM8" s="37"/>
      <c r="APN8" s="37"/>
      <c r="APO8" s="37"/>
      <c r="APP8" s="37"/>
      <c r="APQ8" s="37"/>
      <c r="APR8" s="37"/>
      <c r="APS8" s="37"/>
      <c r="APT8" s="37"/>
      <c r="APU8" s="37"/>
      <c r="APV8" s="37"/>
      <c r="APW8" s="37"/>
      <c r="APX8" s="37"/>
      <c r="APY8" s="37"/>
      <c r="APZ8" s="37"/>
      <c r="AQA8" s="37"/>
      <c r="AQB8" s="37"/>
      <c r="AQC8" s="37"/>
      <c r="AQD8" s="37"/>
      <c r="AQE8" s="37"/>
      <c r="AQF8" s="37"/>
      <c r="AQG8" s="37"/>
      <c r="AQH8" s="37"/>
      <c r="AQI8" s="37"/>
      <c r="AQJ8" s="37"/>
      <c r="AQK8" s="37"/>
      <c r="AQL8" s="37"/>
      <c r="AQM8" s="37"/>
      <c r="AQN8" s="37"/>
      <c r="AQO8" s="37"/>
      <c r="AQP8" s="37"/>
      <c r="AQQ8" s="37"/>
      <c r="AQR8" s="37"/>
      <c r="AQS8" s="37"/>
      <c r="AQT8" s="37"/>
      <c r="AQU8" s="37"/>
      <c r="AQV8" s="37"/>
      <c r="AQW8" s="37"/>
      <c r="AQX8" s="37"/>
      <c r="AQY8" s="37"/>
      <c r="AQZ8" s="37"/>
      <c r="ARA8" s="37"/>
      <c r="ARB8" s="37"/>
      <c r="ARC8" s="37"/>
      <c r="ARD8" s="37"/>
      <c r="ARE8" s="37"/>
      <c r="ARF8" s="37"/>
      <c r="ARG8" s="37"/>
      <c r="ARH8" s="37"/>
      <c r="ARI8" s="37"/>
      <c r="ARJ8" s="37"/>
      <c r="ARK8" s="37"/>
      <c r="ARL8" s="37"/>
      <c r="ARM8" s="37"/>
      <c r="ARN8" s="37"/>
      <c r="ARO8" s="37"/>
      <c r="ARP8" s="37"/>
      <c r="ARQ8" s="37"/>
      <c r="ARR8" s="37"/>
      <c r="ARS8" s="37"/>
      <c r="ART8" s="37"/>
      <c r="ARU8" s="37"/>
      <c r="ARV8" s="37"/>
      <c r="ARW8" s="37"/>
      <c r="ARX8" s="37"/>
      <c r="ARY8" s="37"/>
      <c r="ARZ8" s="37"/>
      <c r="ASA8" s="37"/>
      <c r="ASB8" s="37"/>
      <c r="ASC8" s="37"/>
      <c r="ASD8" s="37"/>
      <c r="ASE8" s="37"/>
      <c r="ASF8" s="37"/>
      <c r="ASG8" s="37"/>
      <c r="ASH8" s="37"/>
      <c r="ASI8" s="37"/>
      <c r="ASJ8" s="37"/>
      <c r="ASK8" s="37"/>
      <c r="ASL8" s="37"/>
      <c r="ASM8" s="37"/>
      <c r="ASN8" s="37"/>
      <c r="ASO8" s="37"/>
      <c r="ASP8" s="37"/>
      <c r="ASQ8" s="37"/>
      <c r="ASR8" s="37"/>
      <c r="ASS8" s="37"/>
      <c r="AST8" s="37"/>
      <c r="ASU8" s="37"/>
      <c r="ASV8" s="37"/>
      <c r="ASW8" s="37"/>
      <c r="ASX8" s="37"/>
      <c r="ASY8" s="37"/>
      <c r="ASZ8" s="37"/>
      <c r="ATA8" s="37"/>
      <c r="ATB8" s="37"/>
      <c r="ATC8" s="37"/>
      <c r="ATD8" s="37"/>
      <c r="ATE8" s="37"/>
      <c r="ATF8" s="37"/>
      <c r="ATG8" s="37"/>
      <c r="ATH8" s="37"/>
      <c r="ATI8" s="37"/>
      <c r="ATJ8" s="37"/>
      <c r="ATK8" s="37"/>
      <c r="ATL8" s="37"/>
      <c r="ATM8" s="37"/>
      <c r="ATN8" s="37"/>
      <c r="ATO8" s="37"/>
      <c r="ATP8" s="37"/>
      <c r="ATQ8" s="37"/>
      <c r="ATR8" s="37"/>
      <c r="ATS8" s="37"/>
      <c r="ATT8" s="37"/>
      <c r="ATU8" s="37"/>
      <c r="ATV8" s="37"/>
      <c r="ATW8" s="37"/>
      <c r="ATX8" s="37"/>
      <c r="ATY8" s="37"/>
      <c r="ATZ8" s="37"/>
      <c r="AUA8" s="37"/>
      <c r="AUB8" s="37"/>
      <c r="AUC8" s="37"/>
      <c r="AUD8" s="37"/>
      <c r="AUE8" s="37"/>
      <c r="AUF8" s="37"/>
      <c r="AUG8" s="37"/>
      <c r="AUH8" s="37"/>
      <c r="AUI8" s="37"/>
      <c r="AUJ8" s="37"/>
      <c r="AUK8" s="37"/>
      <c r="AUL8" s="37"/>
      <c r="AUM8" s="37"/>
      <c r="AUN8" s="37"/>
      <c r="AUO8" s="37"/>
      <c r="AUP8" s="37"/>
      <c r="AUQ8" s="37"/>
      <c r="AUR8" s="37"/>
      <c r="AUS8" s="37"/>
      <c r="AUT8" s="37"/>
      <c r="AUU8" s="37"/>
      <c r="AUV8" s="37"/>
      <c r="AUW8" s="37"/>
      <c r="AUX8" s="37"/>
      <c r="AUY8" s="37"/>
      <c r="AUZ8" s="37"/>
      <c r="AVA8" s="37"/>
      <c r="AVB8" s="37"/>
      <c r="AVC8" s="37"/>
      <c r="AVD8" s="37"/>
      <c r="AVE8" s="37"/>
      <c r="AVF8" s="37"/>
      <c r="AVG8" s="37"/>
      <c r="AVH8" s="37"/>
      <c r="AVI8" s="37"/>
      <c r="AVJ8" s="37"/>
      <c r="AVK8" s="37"/>
      <c r="AVL8" s="37"/>
      <c r="AVM8" s="37"/>
      <c r="AVN8" s="37"/>
      <c r="AVO8" s="37"/>
      <c r="AVP8" s="37"/>
      <c r="AVQ8" s="37"/>
      <c r="AVR8" s="37"/>
      <c r="AVS8" s="37"/>
      <c r="AVT8" s="37"/>
      <c r="AVU8" s="37"/>
      <c r="AVV8" s="37"/>
      <c r="AVW8" s="37"/>
      <c r="AVX8" s="37"/>
      <c r="AVY8" s="37"/>
      <c r="AVZ8" s="37"/>
      <c r="AWA8" s="37"/>
      <c r="AWB8" s="37"/>
      <c r="AWC8" s="37"/>
      <c r="AWD8" s="37"/>
      <c r="AWE8" s="37"/>
      <c r="AWF8" s="37"/>
      <c r="AWG8" s="37"/>
      <c r="AWH8" s="37"/>
      <c r="AWI8" s="37"/>
      <c r="AWJ8" s="37"/>
      <c r="AWK8" s="37"/>
      <c r="AWL8" s="37"/>
      <c r="AWM8" s="37"/>
      <c r="AWN8" s="37"/>
      <c r="AWO8" s="37"/>
      <c r="AWP8" s="37"/>
      <c r="AWQ8" s="37"/>
      <c r="AWR8" s="37"/>
      <c r="AWS8" s="37"/>
      <c r="AWT8" s="37"/>
      <c r="AWU8" s="37"/>
      <c r="AWV8" s="37"/>
      <c r="AWW8" s="37"/>
      <c r="AWX8" s="37"/>
      <c r="AWY8" s="37"/>
      <c r="AWZ8" s="37"/>
      <c r="AXA8" s="37"/>
      <c r="AXB8" s="37"/>
      <c r="AXC8" s="37"/>
      <c r="AXD8" s="37"/>
      <c r="AXE8" s="37"/>
      <c r="AXF8" s="37"/>
      <c r="AXG8" s="37"/>
      <c r="AXH8" s="37"/>
      <c r="AXI8" s="37"/>
      <c r="AXJ8" s="37"/>
      <c r="AXK8" s="37"/>
      <c r="AXL8" s="37"/>
      <c r="AXM8" s="37"/>
      <c r="AXN8" s="37"/>
      <c r="AXO8" s="37"/>
      <c r="AXP8" s="37"/>
      <c r="AXQ8" s="37"/>
      <c r="AXR8" s="37"/>
      <c r="AXS8" s="37"/>
      <c r="AXT8" s="37"/>
      <c r="AXU8" s="37"/>
      <c r="AXV8" s="37"/>
      <c r="AXW8" s="37"/>
      <c r="AXX8" s="37"/>
      <c r="AXY8" s="37"/>
      <c r="AXZ8" s="37"/>
      <c r="AYA8" s="37"/>
      <c r="AYB8" s="37"/>
      <c r="AYC8" s="37"/>
      <c r="AYD8" s="37"/>
      <c r="AYE8" s="37"/>
      <c r="AYF8" s="37"/>
      <c r="AYG8" s="37"/>
      <c r="AYH8" s="37"/>
      <c r="AYI8" s="37"/>
      <c r="AYJ8" s="37"/>
      <c r="AYK8" s="37"/>
      <c r="AYL8" s="37"/>
      <c r="AYM8" s="37"/>
      <c r="AYN8" s="37"/>
      <c r="AYO8" s="37"/>
      <c r="AYP8" s="37"/>
      <c r="AYQ8" s="37"/>
      <c r="AYR8" s="37"/>
      <c r="AYS8" s="37"/>
      <c r="AYT8" s="37"/>
      <c r="AYU8" s="37"/>
      <c r="AYV8" s="37"/>
      <c r="AYW8" s="37"/>
      <c r="AYX8" s="37"/>
      <c r="AYY8" s="37"/>
      <c r="AYZ8" s="37"/>
      <c r="AZA8" s="37"/>
      <c r="AZB8" s="37"/>
      <c r="AZC8" s="37"/>
      <c r="AZD8" s="37"/>
      <c r="AZE8" s="37"/>
      <c r="AZF8" s="37"/>
      <c r="AZG8" s="37"/>
      <c r="AZH8" s="37"/>
      <c r="AZI8" s="37"/>
      <c r="AZJ8" s="37"/>
      <c r="AZK8" s="37"/>
      <c r="AZL8" s="37"/>
      <c r="AZM8" s="37"/>
      <c r="AZN8" s="37"/>
      <c r="AZO8" s="37"/>
      <c r="AZP8" s="37"/>
      <c r="AZQ8" s="37"/>
      <c r="AZR8" s="37"/>
      <c r="AZS8" s="37"/>
      <c r="AZT8" s="37"/>
      <c r="AZU8" s="37"/>
      <c r="AZV8" s="37"/>
      <c r="AZW8" s="37"/>
      <c r="AZX8" s="37"/>
      <c r="AZY8" s="37"/>
      <c r="AZZ8" s="37"/>
      <c r="BAA8" s="37"/>
      <c r="BAB8" s="37"/>
      <c r="BAC8" s="37"/>
      <c r="BAD8" s="37"/>
      <c r="BAE8" s="37"/>
      <c r="BAF8" s="37"/>
      <c r="BAG8" s="37"/>
      <c r="BAH8" s="37"/>
      <c r="BAI8" s="37"/>
      <c r="BAJ8" s="37"/>
      <c r="BAK8" s="37"/>
      <c r="BAL8" s="37"/>
      <c r="BAM8" s="37"/>
      <c r="BAN8" s="37"/>
      <c r="BAO8" s="37"/>
      <c r="BAP8" s="37"/>
      <c r="BAQ8" s="37"/>
      <c r="BAR8" s="37"/>
      <c r="BAS8" s="37"/>
      <c r="BAT8" s="37"/>
      <c r="BAU8" s="37"/>
      <c r="BAV8" s="37"/>
      <c r="BAW8" s="37"/>
      <c r="BAX8" s="37"/>
      <c r="BAY8" s="37"/>
      <c r="BAZ8" s="37"/>
      <c r="BBA8" s="37"/>
      <c r="BBB8" s="37"/>
      <c r="BBC8" s="37"/>
      <c r="BBD8" s="37"/>
      <c r="BBE8" s="37"/>
      <c r="BBF8" s="37"/>
      <c r="BBG8" s="37"/>
      <c r="BBH8" s="37"/>
      <c r="BBI8" s="37"/>
      <c r="BBJ8" s="37"/>
      <c r="BBK8" s="37"/>
      <c r="BBL8" s="37"/>
      <c r="BBM8" s="37"/>
      <c r="BBN8" s="37"/>
      <c r="BBO8" s="37"/>
      <c r="BBP8" s="37"/>
      <c r="BBQ8" s="37"/>
      <c r="BBR8" s="37"/>
      <c r="BBS8" s="37"/>
      <c r="BBT8" s="37"/>
      <c r="BBU8" s="37"/>
      <c r="BBV8" s="37"/>
      <c r="BBW8" s="37"/>
      <c r="BBX8" s="37"/>
      <c r="BBY8" s="37"/>
      <c r="BBZ8" s="37"/>
      <c r="BCA8" s="37"/>
      <c r="BCB8" s="37"/>
      <c r="BCC8" s="37"/>
      <c r="BCD8" s="37"/>
      <c r="BCE8" s="37"/>
      <c r="BCF8" s="37"/>
      <c r="BCG8" s="37"/>
      <c r="BCH8" s="37"/>
      <c r="BCI8" s="37"/>
      <c r="BCJ8" s="37"/>
      <c r="BCK8" s="37"/>
      <c r="BCL8" s="37"/>
      <c r="BCM8" s="37"/>
      <c r="BCN8" s="37"/>
      <c r="BCO8" s="37"/>
      <c r="BCP8" s="37"/>
      <c r="BCQ8" s="37"/>
      <c r="BCR8" s="37"/>
      <c r="BCS8" s="37"/>
      <c r="BCT8" s="37"/>
      <c r="BCU8" s="37"/>
      <c r="BCV8" s="37"/>
      <c r="BCW8" s="37"/>
      <c r="BCX8" s="37"/>
      <c r="BCY8" s="37"/>
      <c r="BCZ8" s="37"/>
      <c r="BDA8" s="37"/>
      <c r="BDB8" s="37"/>
      <c r="BDC8" s="37"/>
      <c r="BDD8" s="37"/>
      <c r="BDE8" s="37"/>
      <c r="BDF8" s="37"/>
      <c r="BDG8" s="37"/>
      <c r="BDH8" s="37"/>
      <c r="BDI8" s="37"/>
      <c r="BDJ8" s="37"/>
      <c r="BDK8" s="37"/>
      <c r="BDL8" s="37"/>
      <c r="BDM8" s="37"/>
      <c r="BDN8" s="37"/>
      <c r="BDO8" s="37"/>
      <c r="BDP8" s="37"/>
      <c r="BDQ8" s="37"/>
      <c r="BDR8" s="37"/>
      <c r="BDS8" s="37"/>
      <c r="BDT8" s="37"/>
      <c r="BDU8" s="37"/>
      <c r="BDV8" s="37"/>
      <c r="BDW8" s="37"/>
      <c r="BDX8" s="37"/>
      <c r="BDY8" s="37"/>
      <c r="BDZ8" s="37"/>
      <c r="BEA8" s="37"/>
      <c r="BEB8" s="37"/>
      <c r="BEC8" s="37"/>
      <c r="BED8" s="37"/>
      <c r="BEE8" s="37"/>
      <c r="BEF8" s="37"/>
      <c r="BEG8" s="37"/>
      <c r="BEH8" s="37"/>
      <c r="BEI8" s="37"/>
      <c r="BEJ8" s="37"/>
      <c r="BEK8" s="37"/>
      <c r="BEL8" s="37"/>
      <c r="BEM8" s="37"/>
      <c r="BEN8" s="37"/>
      <c r="BEO8" s="37"/>
      <c r="BEP8" s="37"/>
      <c r="BEQ8" s="37"/>
      <c r="BER8" s="37"/>
      <c r="BES8" s="37"/>
      <c r="BET8" s="37"/>
      <c r="BEU8" s="37"/>
      <c r="BEV8" s="37"/>
      <c r="BEW8" s="37"/>
      <c r="BEX8" s="37"/>
      <c r="BEY8" s="37"/>
      <c r="BEZ8" s="37"/>
      <c r="BFA8" s="37"/>
      <c r="BFB8" s="37"/>
      <c r="BFC8" s="37"/>
      <c r="BFD8" s="37"/>
      <c r="BFE8" s="37"/>
      <c r="BFF8" s="37"/>
      <c r="BFG8" s="37"/>
      <c r="BFH8" s="37"/>
      <c r="BFI8" s="37"/>
      <c r="BFJ8" s="37"/>
      <c r="BFK8" s="37"/>
      <c r="BFL8" s="37"/>
      <c r="BFM8" s="37"/>
      <c r="BFN8" s="37"/>
      <c r="BFO8" s="37"/>
      <c r="BFP8" s="37"/>
      <c r="BFQ8" s="37"/>
      <c r="BFR8" s="37"/>
      <c r="BFS8" s="37"/>
      <c r="BFT8" s="37"/>
      <c r="BFU8" s="37"/>
      <c r="BFV8" s="37"/>
      <c r="BFW8" s="37"/>
      <c r="BFX8" s="37"/>
      <c r="BFY8" s="37"/>
      <c r="BFZ8" s="37"/>
      <c r="BGA8" s="37"/>
      <c r="BGB8" s="37"/>
      <c r="BGC8" s="37"/>
      <c r="BGD8" s="37"/>
      <c r="BGE8" s="37"/>
      <c r="BGF8" s="37"/>
      <c r="BGG8" s="37"/>
      <c r="BGH8" s="37"/>
      <c r="BGI8" s="37"/>
      <c r="BGJ8" s="37"/>
      <c r="BGK8" s="37"/>
      <c r="BGL8" s="37"/>
      <c r="BGM8" s="37"/>
      <c r="BGN8" s="37"/>
      <c r="BGO8" s="37"/>
      <c r="BGP8" s="37"/>
      <c r="BGQ8" s="37"/>
      <c r="BGR8" s="37"/>
      <c r="BGS8" s="37"/>
      <c r="BGT8" s="37"/>
      <c r="BGU8" s="37"/>
      <c r="BGV8" s="37"/>
      <c r="BGW8" s="37"/>
      <c r="BGX8" s="37"/>
      <c r="BGY8" s="37"/>
      <c r="BGZ8" s="37"/>
      <c r="BHA8" s="37"/>
      <c r="BHB8" s="37"/>
      <c r="BHC8" s="37"/>
      <c r="BHD8" s="37"/>
      <c r="BHE8" s="37"/>
      <c r="BHF8" s="37"/>
      <c r="BHG8" s="37"/>
      <c r="BHH8" s="37"/>
      <c r="BHI8" s="37"/>
      <c r="BHJ8" s="37"/>
      <c r="BHK8" s="37"/>
      <c r="BHL8" s="37"/>
      <c r="BHM8" s="37"/>
      <c r="BHN8" s="37"/>
      <c r="BHO8" s="37"/>
      <c r="BHP8" s="37"/>
      <c r="BHQ8" s="37"/>
      <c r="BHR8" s="37"/>
      <c r="BHS8" s="37"/>
      <c r="BHT8" s="37"/>
      <c r="BHU8" s="37"/>
      <c r="BHV8" s="37"/>
      <c r="BHW8" s="37"/>
      <c r="BHX8" s="37"/>
      <c r="BHY8" s="37"/>
      <c r="BHZ8" s="37"/>
      <c r="BIA8" s="37"/>
      <c r="BIB8" s="37"/>
      <c r="BIC8" s="37"/>
      <c r="BID8" s="37"/>
      <c r="BIE8" s="37"/>
      <c r="BIF8" s="37"/>
      <c r="BIG8" s="37"/>
      <c r="BIH8" s="37"/>
      <c r="BII8" s="37"/>
      <c r="BIJ8" s="37"/>
      <c r="BIK8" s="37"/>
      <c r="BIL8" s="37"/>
      <c r="BIM8" s="37"/>
      <c r="BIN8" s="37"/>
      <c r="BIO8" s="37"/>
      <c r="BIP8" s="37"/>
      <c r="BIQ8" s="37"/>
      <c r="BIR8" s="37"/>
      <c r="BIS8" s="37"/>
      <c r="BIT8" s="37"/>
      <c r="BIU8" s="37"/>
      <c r="BIV8" s="37"/>
      <c r="BIW8" s="37"/>
      <c r="BIX8" s="37"/>
      <c r="BIY8" s="37"/>
      <c r="BIZ8" s="37"/>
      <c r="BJA8" s="37"/>
      <c r="BJB8" s="37"/>
      <c r="BJC8" s="37"/>
      <c r="BJD8" s="37"/>
      <c r="BJE8" s="37"/>
      <c r="BJF8" s="37"/>
      <c r="BJG8" s="37"/>
      <c r="BJH8" s="37"/>
      <c r="BJI8" s="37"/>
      <c r="BJJ8" s="37"/>
      <c r="BJK8" s="37"/>
      <c r="BJL8" s="37"/>
      <c r="BJM8" s="37"/>
      <c r="BJN8" s="37"/>
      <c r="BJO8" s="37"/>
      <c r="BJP8" s="37"/>
      <c r="BJQ8" s="37"/>
      <c r="BJR8" s="37"/>
      <c r="BJS8" s="37"/>
      <c r="BJT8" s="37"/>
      <c r="BJU8" s="37"/>
      <c r="BJV8" s="37"/>
      <c r="BJW8" s="37"/>
      <c r="BJX8" s="37"/>
      <c r="BJY8" s="37"/>
      <c r="BJZ8" s="37"/>
      <c r="BKA8" s="37"/>
      <c r="BKB8" s="37"/>
      <c r="BKC8" s="37"/>
      <c r="BKD8" s="37"/>
      <c r="BKE8" s="37"/>
      <c r="BKF8" s="37"/>
      <c r="BKG8" s="37"/>
      <c r="BKH8" s="37"/>
      <c r="BKI8" s="37"/>
      <c r="BKJ8" s="37"/>
      <c r="BKK8" s="37"/>
      <c r="BKL8" s="37"/>
      <c r="BKM8" s="37"/>
      <c r="BKN8" s="37"/>
      <c r="BKO8" s="37"/>
      <c r="BKP8" s="37"/>
      <c r="BKQ8" s="37"/>
      <c r="BKR8" s="37"/>
      <c r="BKS8" s="37"/>
      <c r="BKT8" s="37"/>
      <c r="BKU8" s="37"/>
      <c r="BKV8" s="37"/>
      <c r="BKW8" s="37"/>
      <c r="BKX8" s="37"/>
      <c r="BKY8" s="37"/>
      <c r="BKZ8" s="37"/>
      <c r="BLA8" s="37"/>
      <c r="BLB8" s="37"/>
      <c r="BLC8" s="37"/>
      <c r="BLD8" s="37"/>
      <c r="BLE8" s="37"/>
      <c r="BLF8" s="37"/>
      <c r="BLG8" s="37"/>
      <c r="BLH8" s="37"/>
      <c r="BLI8" s="37"/>
      <c r="BLJ8" s="37"/>
      <c r="BLK8" s="37"/>
      <c r="BLL8" s="37"/>
      <c r="BLM8" s="37"/>
      <c r="BLN8" s="37"/>
      <c r="BLO8" s="37"/>
      <c r="BLP8" s="37"/>
      <c r="BLQ8" s="37"/>
      <c r="BLR8" s="37"/>
      <c r="BLS8" s="37"/>
      <c r="BLT8" s="37"/>
      <c r="BLU8" s="37"/>
      <c r="BLV8" s="37"/>
      <c r="BLW8" s="37"/>
      <c r="BLX8" s="37"/>
      <c r="BLY8" s="37"/>
      <c r="BLZ8" s="37"/>
      <c r="BMA8" s="37"/>
      <c r="BMB8" s="37"/>
      <c r="BMC8" s="37"/>
      <c r="BMD8" s="37"/>
      <c r="BME8" s="37"/>
      <c r="BMF8" s="37"/>
      <c r="BMG8" s="37"/>
      <c r="BMH8" s="37"/>
      <c r="BMI8" s="37"/>
      <c r="BMJ8" s="37"/>
      <c r="BMK8" s="37"/>
      <c r="BML8" s="37"/>
      <c r="BMM8" s="37"/>
      <c r="BMN8" s="37"/>
      <c r="BMO8" s="37"/>
      <c r="BMP8" s="37"/>
      <c r="BMQ8" s="37"/>
      <c r="BMR8" s="37"/>
      <c r="BMS8" s="37"/>
      <c r="BMT8" s="37"/>
      <c r="BMU8" s="37"/>
      <c r="BMV8" s="37"/>
      <c r="BMW8" s="37"/>
      <c r="BMX8" s="37"/>
      <c r="BMY8" s="37"/>
      <c r="BMZ8" s="37"/>
      <c r="BNA8" s="37"/>
      <c r="BNB8" s="37"/>
      <c r="BNC8" s="37"/>
      <c r="BND8" s="37"/>
      <c r="BNE8" s="37"/>
      <c r="BNF8" s="37"/>
      <c r="BNG8" s="37"/>
      <c r="BNH8" s="37"/>
      <c r="BNI8" s="37"/>
      <c r="BNJ8" s="37"/>
      <c r="BNK8" s="37"/>
      <c r="BNL8" s="37"/>
      <c r="BNM8" s="37"/>
      <c r="BNN8" s="37"/>
      <c r="BNO8" s="37"/>
      <c r="BNP8" s="37"/>
      <c r="BNQ8" s="37"/>
      <c r="BNR8" s="37"/>
      <c r="BNS8" s="37"/>
      <c r="BNT8" s="37"/>
      <c r="BNU8" s="37"/>
      <c r="BNV8" s="37"/>
      <c r="BNW8" s="37"/>
      <c r="BNX8" s="37"/>
      <c r="BNY8" s="37"/>
      <c r="BNZ8" s="37"/>
      <c r="BOA8" s="37"/>
      <c r="BOB8" s="37"/>
      <c r="BOC8" s="37"/>
      <c r="BOD8" s="37"/>
      <c r="BOE8" s="37"/>
      <c r="BOF8" s="37"/>
      <c r="BOG8" s="37"/>
      <c r="BOH8" s="37"/>
      <c r="BOI8" s="37"/>
      <c r="BOJ8" s="37"/>
      <c r="BOK8" s="37"/>
      <c r="BOL8" s="37"/>
      <c r="BOM8" s="37"/>
      <c r="BON8" s="37"/>
      <c r="BOO8" s="37"/>
      <c r="BOP8" s="37"/>
      <c r="BOQ8" s="37"/>
      <c r="BOR8" s="37"/>
      <c r="BOS8" s="37"/>
      <c r="BOT8" s="37"/>
      <c r="BOU8" s="37"/>
      <c r="BOV8" s="37"/>
      <c r="BOW8" s="37"/>
      <c r="BOX8" s="37"/>
      <c r="BOY8" s="37"/>
      <c r="BOZ8" s="37"/>
      <c r="BPA8" s="37"/>
      <c r="BPB8" s="37"/>
      <c r="BPC8" s="37"/>
      <c r="BPD8" s="37"/>
      <c r="BPE8" s="37"/>
      <c r="BPF8" s="37"/>
      <c r="BPG8" s="37"/>
      <c r="BPH8" s="37"/>
      <c r="BPI8" s="37"/>
      <c r="BPJ8" s="37"/>
      <c r="BPK8" s="37"/>
      <c r="BPL8" s="37"/>
      <c r="BPM8" s="37"/>
      <c r="BPN8" s="37"/>
      <c r="BPO8" s="37"/>
      <c r="BPP8" s="37"/>
      <c r="BPQ8" s="37"/>
      <c r="BPR8" s="37"/>
      <c r="BPS8" s="37"/>
      <c r="BPT8" s="37"/>
      <c r="BPU8" s="37"/>
      <c r="BPV8" s="37"/>
      <c r="BPW8" s="37"/>
      <c r="BPX8" s="37"/>
      <c r="BPY8" s="37"/>
      <c r="BPZ8" s="37"/>
      <c r="BQA8" s="37"/>
      <c r="BQB8" s="37"/>
      <c r="BQC8" s="37"/>
      <c r="BQD8" s="37"/>
      <c r="BQE8" s="37"/>
      <c r="BQF8" s="37"/>
      <c r="BQG8" s="37"/>
      <c r="BQH8" s="37"/>
      <c r="BQI8" s="37"/>
      <c r="BQJ8" s="37"/>
      <c r="BQK8" s="37"/>
      <c r="BQL8" s="37"/>
      <c r="BQM8" s="37"/>
      <c r="BQN8" s="37"/>
      <c r="BQO8" s="37"/>
      <c r="BQP8" s="37"/>
      <c r="BQQ8" s="37"/>
      <c r="BQR8" s="37"/>
      <c r="BQS8" s="37"/>
      <c r="BQT8" s="37"/>
      <c r="BQU8" s="37"/>
      <c r="BQV8" s="37"/>
      <c r="BQW8" s="37"/>
      <c r="BQX8" s="37"/>
      <c r="BQY8" s="37"/>
      <c r="BQZ8" s="37"/>
      <c r="BRA8" s="37"/>
      <c r="BRB8" s="37"/>
      <c r="BRC8" s="37"/>
      <c r="BRD8" s="37"/>
      <c r="BRE8" s="37"/>
      <c r="BRF8" s="37"/>
      <c r="BRG8" s="37"/>
      <c r="BRH8" s="37"/>
      <c r="BRI8" s="37"/>
      <c r="BRJ8" s="37"/>
      <c r="BRK8" s="37"/>
      <c r="BRL8" s="37"/>
      <c r="BRM8" s="37"/>
      <c r="BRN8" s="37"/>
      <c r="BRO8" s="37"/>
      <c r="BRP8" s="37"/>
      <c r="BRQ8" s="37"/>
      <c r="BRR8" s="37"/>
      <c r="BRS8" s="37"/>
      <c r="BRT8" s="37"/>
      <c r="BRU8" s="37"/>
      <c r="BRV8" s="37"/>
      <c r="BRW8" s="37"/>
      <c r="BRX8" s="37"/>
      <c r="BRY8" s="37"/>
      <c r="BRZ8" s="37"/>
      <c r="BSA8" s="37"/>
      <c r="BSB8" s="37"/>
      <c r="BSC8" s="37"/>
      <c r="BSD8" s="37"/>
      <c r="BSE8" s="37"/>
      <c r="BSF8" s="37"/>
      <c r="BSG8" s="37"/>
      <c r="BSH8" s="37"/>
      <c r="BSI8" s="37"/>
      <c r="BSJ8" s="37"/>
      <c r="BSK8" s="37"/>
      <c r="BSL8" s="37"/>
      <c r="BSM8" s="37"/>
      <c r="BSN8" s="37"/>
      <c r="BSO8" s="37"/>
      <c r="BSP8" s="37"/>
      <c r="BSQ8" s="37"/>
      <c r="BSR8" s="37"/>
      <c r="BSS8" s="37"/>
      <c r="BST8" s="37"/>
      <c r="BSU8" s="37"/>
      <c r="BSV8" s="37"/>
      <c r="BSW8" s="37"/>
      <c r="BSX8" s="37"/>
      <c r="BSY8" s="37"/>
      <c r="BSZ8" s="37"/>
      <c r="BTA8" s="37"/>
      <c r="BTB8" s="37"/>
      <c r="BTC8" s="37"/>
      <c r="BTD8" s="37"/>
      <c r="BTE8" s="37"/>
      <c r="BTF8" s="37"/>
      <c r="BTG8" s="37"/>
      <c r="BTH8" s="37"/>
      <c r="BTI8" s="37"/>
      <c r="BTJ8" s="37"/>
      <c r="BTK8" s="37"/>
      <c r="BTL8" s="37"/>
      <c r="BTM8" s="37"/>
      <c r="BTN8" s="37"/>
      <c r="BTO8" s="37"/>
      <c r="BTP8" s="37"/>
      <c r="BTQ8" s="37"/>
      <c r="BTR8" s="37"/>
      <c r="BTS8" s="37"/>
      <c r="BTT8" s="37"/>
      <c r="BTU8" s="37"/>
      <c r="BTV8" s="37"/>
      <c r="BTW8" s="37"/>
      <c r="BTX8" s="37"/>
      <c r="BTY8" s="37"/>
      <c r="BTZ8" s="37"/>
      <c r="BUA8" s="37"/>
      <c r="BUB8" s="37"/>
      <c r="BUC8" s="37"/>
      <c r="BUD8" s="37"/>
      <c r="BUE8" s="37"/>
      <c r="BUF8" s="37"/>
      <c r="BUG8" s="37"/>
      <c r="BUH8" s="37"/>
      <c r="BUI8" s="37"/>
      <c r="BUJ8" s="37"/>
      <c r="BUK8" s="37"/>
      <c r="BUL8" s="37"/>
      <c r="BUM8" s="37"/>
      <c r="BUN8" s="37"/>
      <c r="BUO8" s="37"/>
      <c r="BUP8" s="37"/>
      <c r="BUQ8" s="37"/>
      <c r="BUR8" s="37"/>
      <c r="BUS8" s="37"/>
      <c r="BUT8" s="37"/>
      <c r="BUU8" s="37"/>
      <c r="BUV8" s="37"/>
      <c r="BUW8" s="37"/>
      <c r="BUX8" s="37"/>
      <c r="BUY8" s="37"/>
      <c r="BUZ8" s="37"/>
      <c r="BVA8" s="37"/>
      <c r="BVB8" s="37"/>
      <c r="BVC8" s="37"/>
      <c r="BVD8" s="37"/>
      <c r="BVE8" s="37"/>
      <c r="BVF8" s="37"/>
      <c r="BVG8" s="37"/>
      <c r="BVH8" s="37"/>
      <c r="BVI8" s="37"/>
      <c r="BVJ8" s="37"/>
      <c r="BVK8" s="37"/>
      <c r="BVL8" s="37"/>
      <c r="BVM8" s="37"/>
      <c r="BVN8" s="37"/>
      <c r="BVO8" s="37"/>
      <c r="BVP8" s="37"/>
      <c r="BVQ8" s="37"/>
      <c r="BVR8" s="37"/>
      <c r="BVS8" s="37"/>
      <c r="BVT8" s="37"/>
      <c r="BVU8" s="37"/>
      <c r="BVV8" s="37"/>
      <c r="BVW8" s="37"/>
      <c r="BVX8" s="37"/>
      <c r="BVY8" s="37"/>
      <c r="BVZ8" s="37"/>
      <c r="BWA8" s="37"/>
      <c r="BWB8" s="37"/>
      <c r="BWC8" s="37"/>
      <c r="BWD8" s="37"/>
      <c r="BWE8" s="37"/>
      <c r="BWF8" s="37"/>
      <c r="BWG8" s="37"/>
      <c r="BWH8" s="37"/>
      <c r="BWI8" s="37"/>
      <c r="BWJ8" s="37"/>
      <c r="BWK8" s="37"/>
      <c r="BWL8" s="37"/>
      <c r="BWM8" s="37"/>
      <c r="BWN8" s="37"/>
      <c r="BWO8" s="37"/>
      <c r="BWP8" s="37"/>
      <c r="BWQ8" s="37"/>
      <c r="BWR8" s="37"/>
      <c r="BWS8" s="37"/>
      <c r="BWT8" s="37"/>
      <c r="BWU8" s="37"/>
      <c r="BWV8" s="37"/>
      <c r="BWW8" s="37"/>
      <c r="BWX8" s="37"/>
      <c r="BWY8" s="37"/>
      <c r="BWZ8" s="37"/>
      <c r="BXA8" s="37"/>
      <c r="BXB8" s="37"/>
      <c r="BXC8" s="37"/>
      <c r="BXD8" s="37"/>
      <c r="BXE8" s="37"/>
      <c r="BXF8" s="37"/>
      <c r="BXG8" s="37"/>
      <c r="BXH8" s="37"/>
      <c r="BXI8" s="37"/>
      <c r="BXJ8" s="37"/>
      <c r="BXK8" s="37"/>
      <c r="BXL8" s="37"/>
      <c r="BXM8" s="37"/>
      <c r="BXN8" s="37"/>
      <c r="BXO8" s="37"/>
      <c r="BXP8" s="37"/>
      <c r="BXQ8" s="37"/>
      <c r="BXR8" s="37"/>
      <c r="BXS8" s="37"/>
      <c r="BXT8" s="37"/>
      <c r="BXU8" s="37"/>
      <c r="BXV8" s="37"/>
      <c r="BXW8" s="37"/>
      <c r="BXX8" s="37"/>
      <c r="BXY8" s="37"/>
      <c r="BXZ8" s="37"/>
      <c r="BYA8" s="37"/>
      <c r="BYB8" s="37"/>
      <c r="BYC8" s="37"/>
      <c r="BYD8" s="37"/>
      <c r="BYE8" s="37"/>
      <c r="BYF8" s="37"/>
      <c r="BYG8" s="37"/>
      <c r="BYH8" s="37"/>
      <c r="BYI8" s="37"/>
      <c r="BYJ8" s="37"/>
      <c r="BYK8" s="37"/>
      <c r="BYL8" s="37"/>
      <c r="BYM8" s="37"/>
      <c r="BYN8" s="37"/>
      <c r="BYO8" s="37"/>
      <c r="BYP8" s="37"/>
      <c r="BYQ8" s="37"/>
      <c r="BYR8" s="37"/>
      <c r="BYS8" s="37"/>
      <c r="BYT8" s="37"/>
      <c r="BYU8" s="37"/>
      <c r="BYV8" s="37"/>
      <c r="BYW8" s="37"/>
      <c r="BYX8" s="37"/>
      <c r="BYY8" s="37"/>
      <c r="BYZ8" s="37"/>
      <c r="BZA8" s="37"/>
      <c r="BZB8" s="37"/>
      <c r="BZC8" s="37"/>
      <c r="BZD8" s="37"/>
      <c r="BZE8" s="37"/>
      <c r="BZF8" s="37"/>
      <c r="BZG8" s="37"/>
      <c r="BZH8" s="37"/>
      <c r="BZI8" s="37"/>
      <c r="BZJ8" s="37"/>
      <c r="BZK8" s="37"/>
      <c r="BZL8" s="37"/>
      <c r="BZM8" s="37"/>
      <c r="BZN8" s="37"/>
      <c r="BZO8" s="37"/>
      <c r="BZP8" s="37"/>
      <c r="BZQ8" s="37"/>
      <c r="BZR8" s="37"/>
      <c r="BZS8" s="37"/>
      <c r="BZT8" s="37"/>
      <c r="BZU8" s="37"/>
      <c r="BZV8" s="37"/>
      <c r="BZW8" s="37"/>
      <c r="BZX8" s="37"/>
      <c r="BZY8" s="37"/>
      <c r="BZZ8" s="37"/>
      <c r="CAA8" s="37"/>
      <c r="CAB8" s="37"/>
      <c r="CAC8" s="37"/>
      <c r="CAD8" s="37"/>
      <c r="CAE8" s="37"/>
      <c r="CAF8" s="37"/>
      <c r="CAG8" s="37"/>
      <c r="CAH8" s="37"/>
      <c r="CAI8" s="37"/>
      <c r="CAJ8" s="37"/>
      <c r="CAK8" s="37"/>
      <c r="CAL8" s="37"/>
      <c r="CAM8" s="37"/>
      <c r="CAN8" s="37"/>
      <c r="CAO8" s="37"/>
      <c r="CAP8" s="37"/>
      <c r="CAQ8" s="37"/>
      <c r="CAR8" s="37"/>
      <c r="CAS8" s="37"/>
      <c r="CAT8" s="37"/>
      <c r="CAU8" s="37"/>
      <c r="CAV8" s="37"/>
      <c r="CAW8" s="37"/>
      <c r="CAX8" s="37"/>
      <c r="CAY8" s="37"/>
      <c r="CAZ8" s="37"/>
      <c r="CBA8" s="37"/>
      <c r="CBB8" s="37"/>
      <c r="CBC8" s="37"/>
      <c r="CBD8" s="37"/>
      <c r="CBE8" s="37"/>
      <c r="CBF8" s="37"/>
      <c r="CBG8" s="37"/>
      <c r="CBH8" s="37"/>
      <c r="CBI8" s="37"/>
      <c r="CBJ8" s="37"/>
      <c r="CBK8" s="37"/>
      <c r="CBL8" s="37"/>
      <c r="CBM8" s="37"/>
      <c r="CBN8" s="37"/>
      <c r="CBO8" s="37"/>
      <c r="CBP8" s="37"/>
      <c r="CBQ8" s="37"/>
      <c r="CBR8" s="37"/>
      <c r="CBS8" s="37"/>
      <c r="CBT8" s="37"/>
      <c r="CBU8" s="37"/>
      <c r="CBV8" s="37"/>
      <c r="CBW8" s="37"/>
      <c r="CBX8" s="37"/>
      <c r="CBY8" s="37"/>
      <c r="CBZ8" s="37"/>
      <c r="CCA8" s="37"/>
      <c r="CCB8" s="37"/>
      <c r="CCC8" s="37"/>
      <c r="CCD8" s="37"/>
      <c r="CCE8" s="37"/>
      <c r="CCF8" s="37"/>
      <c r="CCG8" s="37"/>
      <c r="CCH8" s="37"/>
      <c r="CCI8" s="37"/>
      <c r="CCJ8" s="37"/>
      <c r="CCK8" s="37"/>
      <c r="CCL8" s="37"/>
      <c r="CCM8" s="37"/>
      <c r="CCN8" s="37"/>
      <c r="CCO8" s="37"/>
      <c r="CCP8" s="37"/>
      <c r="CCQ8" s="37"/>
      <c r="CCR8" s="37"/>
      <c r="CCS8" s="37"/>
      <c r="CCT8" s="37"/>
      <c r="CCU8" s="37"/>
      <c r="CCV8" s="37"/>
      <c r="CCW8" s="37"/>
      <c r="CCX8" s="37"/>
      <c r="CCY8" s="37"/>
      <c r="CCZ8" s="37"/>
      <c r="CDA8" s="37"/>
      <c r="CDB8" s="37"/>
      <c r="CDC8" s="37"/>
      <c r="CDD8" s="37"/>
      <c r="CDE8" s="37"/>
      <c r="CDF8" s="37"/>
      <c r="CDG8" s="37"/>
      <c r="CDH8" s="37"/>
      <c r="CDI8" s="37"/>
      <c r="CDJ8" s="37"/>
      <c r="CDK8" s="37"/>
      <c r="CDL8" s="37"/>
      <c r="CDM8" s="37"/>
      <c r="CDN8" s="37"/>
      <c r="CDO8" s="37"/>
      <c r="CDP8" s="37"/>
      <c r="CDQ8" s="37"/>
      <c r="CDR8" s="37"/>
      <c r="CDS8" s="37"/>
      <c r="CDT8" s="37"/>
      <c r="CDU8" s="37"/>
      <c r="CDV8" s="37"/>
      <c r="CDW8" s="37"/>
      <c r="CDX8" s="37"/>
      <c r="CDY8" s="37"/>
      <c r="CDZ8" s="37"/>
      <c r="CEA8" s="37"/>
      <c r="CEB8" s="37"/>
      <c r="CEC8" s="37"/>
      <c r="CED8" s="37"/>
      <c r="CEE8" s="37"/>
      <c r="CEF8" s="37"/>
      <c r="CEG8" s="37"/>
      <c r="CEH8" s="37"/>
      <c r="CEI8" s="37"/>
      <c r="CEJ8" s="37"/>
      <c r="CEK8" s="37"/>
      <c r="CEL8" s="37"/>
      <c r="CEM8" s="37"/>
      <c r="CEN8" s="37"/>
      <c r="CEO8" s="37"/>
      <c r="CEP8" s="37"/>
      <c r="CEQ8" s="37"/>
      <c r="CER8" s="37"/>
      <c r="CES8" s="37"/>
      <c r="CET8" s="37"/>
      <c r="CEU8" s="37"/>
      <c r="CEV8" s="37"/>
      <c r="CEW8" s="37"/>
      <c r="CEX8" s="37"/>
      <c r="CEY8" s="37"/>
      <c r="CEZ8" s="37"/>
      <c r="CFA8" s="37"/>
      <c r="CFB8" s="37"/>
      <c r="CFC8" s="37"/>
      <c r="CFD8" s="37"/>
      <c r="CFE8" s="37"/>
      <c r="CFF8" s="37"/>
      <c r="CFG8" s="37"/>
      <c r="CFH8" s="37"/>
      <c r="CFI8" s="37"/>
      <c r="CFJ8" s="37"/>
      <c r="CFK8" s="37"/>
      <c r="CFL8" s="37"/>
      <c r="CFM8" s="37"/>
      <c r="CFN8" s="37"/>
      <c r="CFO8" s="37"/>
      <c r="CFP8" s="37"/>
      <c r="CFQ8" s="37"/>
      <c r="CFR8" s="37"/>
      <c r="CFS8" s="37"/>
      <c r="CFT8" s="37"/>
      <c r="CFU8" s="37"/>
      <c r="CFV8" s="37"/>
      <c r="CFW8" s="37"/>
      <c r="CFX8" s="37"/>
      <c r="CFY8" s="37"/>
      <c r="CFZ8" s="37"/>
      <c r="CGA8" s="37"/>
      <c r="CGB8" s="37"/>
      <c r="CGC8" s="37"/>
      <c r="CGD8" s="37"/>
      <c r="CGE8" s="37"/>
      <c r="CGF8" s="37"/>
      <c r="CGG8" s="37"/>
      <c r="CGH8" s="37"/>
      <c r="CGI8" s="37"/>
      <c r="CGJ8" s="37"/>
      <c r="CGK8" s="37"/>
      <c r="CGL8" s="37"/>
      <c r="CGM8" s="37"/>
      <c r="CGN8" s="37"/>
      <c r="CGO8" s="37"/>
      <c r="CGP8" s="37"/>
      <c r="CGQ8" s="37"/>
      <c r="CGR8" s="37"/>
      <c r="CGS8" s="37"/>
      <c r="CGT8" s="37"/>
      <c r="CGU8" s="37"/>
      <c r="CGV8" s="37"/>
      <c r="CGW8" s="37"/>
      <c r="CGX8" s="37"/>
      <c r="CGY8" s="37"/>
      <c r="CGZ8" s="37"/>
      <c r="CHA8" s="37"/>
      <c r="CHB8" s="37"/>
      <c r="CHC8" s="37"/>
      <c r="CHD8" s="37"/>
      <c r="CHE8" s="37"/>
      <c r="CHF8" s="37"/>
      <c r="CHG8" s="37"/>
      <c r="CHH8" s="37"/>
      <c r="CHI8" s="37"/>
      <c r="CHJ8" s="37"/>
      <c r="CHK8" s="37"/>
      <c r="CHL8" s="37"/>
      <c r="CHM8" s="37"/>
      <c r="CHN8" s="37"/>
      <c r="CHO8" s="37"/>
      <c r="CHP8" s="37"/>
      <c r="CHQ8" s="37"/>
      <c r="CHR8" s="37"/>
      <c r="CHS8" s="37"/>
      <c r="CHT8" s="37"/>
      <c r="CHU8" s="37"/>
      <c r="CHV8" s="37"/>
      <c r="CHW8" s="37"/>
      <c r="CHX8" s="37"/>
      <c r="CHY8" s="37"/>
      <c r="CHZ8" s="37"/>
      <c r="CIA8" s="37"/>
      <c r="CIB8" s="37"/>
      <c r="CIC8" s="37"/>
      <c r="CID8" s="37"/>
      <c r="CIE8" s="37"/>
      <c r="CIF8" s="37"/>
      <c r="CIG8" s="37"/>
      <c r="CIH8" s="37"/>
      <c r="CII8" s="37"/>
      <c r="CIJ8" s="37"/>
      <c r="CIK8" s="37"/>
      <c r="CIL8" s="37"/>
      <c r="CIM8" s="37"/>
      <c r="CIN8" s="37"/>
      <c r="CIO8" s="37"/>
      <c r="CIP8" s="37"/>
      <c r="CIQ8" s="37"/>
      <c r="CIR8" s="37"/>
      <c r="CIS8" s="37"/>
      <c r="CIT8" s="37"/>
      <c r="CIU8" s="37"/>
      <c r="CIV8" s="37"/>
      <c r="CIW8" s="37"/>
      <c r="CIX8" s="37"/>
      <c r="CIY8" s="37"/>
      <c r="CIZ8" s="37"/>
      <c r="CJA8" s="37"/>
      <c r="CJB8" s="37"/>
      <c r="CJC8" s="37"/>
      <c r="CJD8" s="37"/>
      <c r="CJE8" s="37"/>
      <c r="CJF8" s="37"/>
      <c r="CJG8" s="37"/>
      <c r="CJH8" s="37"/>
      <c r="CJI8" s="37"/>
      <c r="CJJ8" s="37"/>
      <c r="CJK8" s="37"/>
      <c r="CJL8" s="37"/>
      <c r="CJM8" s="37"/>
      <c r="CJN8" s="37"/>
      <c r="CJO8" s="37"/>
      <c r="CJP8" s="37"/>
      <c r="CJQ8" s="37"/>
      <c r="CJR8" s="37"/>
      <c r="CJS8" s="37"/>
      <c r="CJT8" s="37"/>
      <c r="CJU8" s="37"/>
      <c r="CJV8" s="37"/>
      <c r="CJW8" s="37"/>
      <c r="CJX8" s="37"/>
      <c r="CJY8" s="37"/>
      <c r="CJZ8" s="37"/>
      <c r="CKA8" s="37"/>
      <c r="CKB8" s="37"/>
      <c r="CKC8" s="37"/>
      <c r="CKD8" s="37"/>
      <c r="CKE8" s="37"/>
      <c r="CKF8" s="37"/>
      <c r="CKG8" s="37"/>
      <c r="CKH8" s="37"/>
      <c r="CKI8" s="37"/>
      <c r="CKJ8" s="37"/>
      <c r="CKK8" s="37"/>
      <c r="CKL8" s="37"/>
      <c r="CKM8" s="37"/>
      <c r="CKN8" s="37"/>
      <c r="CKO8" s="37"/>
      <c r="CKP8" s="37"/>
      <c r="CKQ8" s="37"/>
      <c r="CKR8" s="37"/>
      <c r="CKS8" s="37"/>
      <c r="CKT8" s="37"/>
      <c r="CKU8" s="37"/>
      <c r="CKV8" s="37"/>
      <c r="CKW8" s="37"/>
      <c r="CKX8" s="37"/>
      <c r="CKY8" s="37"/>
      <c r="CKZ8" s="37"/>
      <c r="CLA8" s="37"/>
      <c r="CLB8" s="37"/>
      <c r="CLC8" s="37"/>
      <c r="CLD8" s="37"/>
      <c r="CLE8" s="37"/>
      <c r="CLF8" s="37"/>
      <c r="CLG8" s="37"/>
      <c r="CLH8" s="37"/>
      <c r="CLI8" s="37"/>
      <c r="CLJ8" s="37"/>
      <c r="CLK8" s="37"/>
      <c r="CLL8" s="37"/>
      <c r="CLM8" s="37"/>
      <c r="CLN8" s="37"/>
      <c r="CLO8" s="37"/>
      <c r="CLP8" s="37"/>
      <c r="CLQ8" s="37"/>
      <c r="CLR8" s="37"/>
      <c r="CLS8" s="37"/>
      <c r="CLT8" s="37"/>
      <c r="CLU8" s="37"/>
      <c r="CLV8" s="37"/>
      <c r="CLW8" s="37"/>
      <c r="CLX8" s="37"/>
      <c r="CLY8" s="37"/>
      <c r="CLZ8" s="37"/>
      <c r="CMA8" s="37"/>
      <c r="CMB8" s="37"/>
      <c r="CMC8" s="37"/>
      <c r="CMD8" s="37"/>
      <c r="CME8" s="37"/>
      <c r="CMF8" s="37"/>
      <c r="CMG8" s="37"/>
      <c r="CMH8" s="37"/>
      <c r="CMI8" s="37"/>
      <c r="CMJ8" s="37"/>
      <c r="CMK8" s="37"/>
      <c r="CML8" s="37"/>
      <c r="CMM8" s="37"/>
      <c r="CMN8" s="37"/>
      <c r="CMO8" s="37"/>
      <c r="CMP8" s="37"/>
      <c r="CMQ8" s="37"/>
      <c r="CMR8" s="37"/>
      <c r="CMS8" s="37"/>
      <c r="CMT8" s="37"/>
      <c r="CMU8" s="37"/>
      <c r="CMV8" s="37"/>
      <c r="CMW8" s="37"/>
      <c r="CMX8" s="37"/>
      <c r="CMY8" s="37"/>
      <c r="CMZ8" s="37"/>
      <c r="CNA8" s="37"/>
      <c r="CNB8" s="37"/>
      <c r="CNC8" s="37"/>
      <c r="CND8" s="37"/>
      <c r="CNE8" s="37"/>
      <c r="CNF8" s="37"/>
      <c r="CNG8" s="37"/>
      <c r="CNH8" s="37"/>
      <c r="CNI8" s="37"/>
      <c r="CNJ8" s="37"/>
      <c r="CNK8" s="37"/>
      <c r="CNL8" s="37"/>
      <c r="CNM8" s="37"/>
      <c r="CNN8" s="37"/>
      <c r="CNO8" s="37"/>
      <c r="CNP8" s="37"/>
      <c r="CNQ8" s="37"/>
      <c r="CNR8" s="37"/>
      <c r="CNS8" s="37"/>
      <c r="CNT8" s="37"/>
      <c r="CNU8" s="37"/>
      <c r="CNV8" s="37"/>
      <c r="CNW8" s="37"/>
      <c r="CNX8" s="37"/>
      <c r="CNY8" s="37"/>
      <c r="CNZ8" s="37"/>
      <c r="COA8" s="37"/>
      <c r="COB8" s="37"/>
      <c r="COC8" s="37"/>
      <c r="COD8" s="37"/>
      <c r="COE8" s="37"/>
      <c r="COF8" s="37"/>
      <c r="COG8" s="37"/>
      <c r="COH8" s="37"/>
      <c r="COI8" s="37"/>
      <c r="COJ8" s="37"/>
      <c r="COK8" s="37"/>
      <c r="COL8" s="37"/>
      <c r="COM8" s="37"/>
      <c r="CON8" s="37"/>
      <c r="COO8" s="37"/>
      <c r="COP8" s="37"/>
      <c r="COQ8" s="37"/>
      <c r="COR8" s="37"/>
      <c r="COS8" s="37"/>
      <c r="COT8" s="37"/>
      <c r="COU8" s="37"/>
      <c r="COV8" s="37"/>
      <c r="COW8" s="37"/>
      <c r="COX8" s="37"/>
      <c r="COY8" s="37"/>
      <c r="COZ8" s="37"/>
      <c r="CPA8" s="37"/>
      <c r="CPB8" s="37"/>
      <c r="CPC8" s="37"/>
      <c r="CPD8" s="37"/>
      <c r="CPE8" s="37"/>
      <c r="CPF8" s="37"/>
      <c r="CPG8" s="37"/>
      <c r="CPH8" s="37"/>
      <c r="CPI8" s="37"/>
      <c r="CPJ8" s="37"/>
      <c r="CPK8" s="37"/>
      <c r="CPL8" s="37"/>
      <c r="CPM8" s="37"/>
      <c r="CPN8" s="37"/>
      <c r="CPO8" s="37"/>
      <c r="CPP8" s="37"/>
      <c r="CPQ8" s="37"/>
      <c r="CPR8" s="37"/>
      <c r="CPS8" s="37"/>
      <c r="CPT8" s="37"/>
      <c r="CPU8" s="37"/>
      <c r="CPV8" s="37"/>
      <c r="CPW8" s="37"/>
      <c r="CPX8" s="37"/>
      <c r="CPY8" s="37"/>
      <c r="CPZ8" s="37"/>
      <c r="CQA8" s="37"/>
      <c r="CQB8" s="37"/>
      <c r="CQC8" s="37"/>
      <c r="CQD8" s="37"/>
      <c r="CQE8" s="37"/>
      <c r="CQF8" s="37"/>
      <c r="CQG8" s="37"/>
      <c r="CQH8" s="37"/>
      <c r="CQI8" s="37"/>
      <c r="CQJ8" s="37"/>
      <c r="CQK8" s="37"/>
      <c r="CQL8" s="37"/>
      <c r="CQM8" s="37"/>
      <c r="CQN8" s="37"/>
      <c r="CQO8" s="37"/>
      <c r="CQP8" s="37"/>
      <c r="CQQ8" s="37"/>
      <c r="CQR8" s="37"/>
      <c r="CQS8" s="37"/>
      <c r="CQT8" s="37"/>
      <c r="CQU8" s="37"/>
      <c r="CQV8" s="37"/>
      <c r="CQW8" s="37"/>
      <c r="CQX8" s="37"/>
      <c r="CQY8" s="37"/>
      <c r="CQZ8" s="37"/>
      <c r="CRA8" s="37"/>
      <c r="CRB8" s="37"/>
      <c r="CRC8" s="37"/>
      <c r="CRD8" s="37"/>
      <c r="CRE8" s="37"/>
      <c r="CRF8" s="37"/>
      <c r="CRG8" s="37"/>
      <c r="CRH8" s="37"/>
      <c r="CRI8" s="37"/>
      <c r="CRJ8" s="37"/>
      <c r="CRK8" s="37"/>
      <c r="CRL8" s="37"/>
      <c r="CRM8" s="37"/>
      <c r="CRN8" s="37"/>
      <c r="CRO8" s="37"/>
      <c r="CRP8" s="37"/>
      <c r="CRQ8" s="37"/>
      <c r="CRR8" s="37"/>
      <c r="CRS8" s="37"/>
      <c r="CRT8" s="37"/>
      <c r="CRU8" s="37"/>
      <c r="CRV8" s="37"/>
      <c r="CRW8" s="37"/>
      <c r="CRX8" s="37"/>
      <c r="CRY8" s="37"/>
      <c r="CRZ8" s="37"/>
      <c r="CSA8" s="37"/>
      <c r="CSB8" s="37"/>
      <c r="CSC8" s="37"/>
      <c r="CSD8" s="37"/>
      <c r="CSE8" s="37"/>
      <c r="CSF8" s="37"/>
      <c r="CSG8" s="37"/>
      <c r="CSH8" s="37"/>
      <c r="CSI8" s="37"/>
      <c r="CSJ8" s="37"/>
      <c r="CSK8" s="37"/>
      <c r="CSL8" s="37"/>
      <c r="CSM8" s="37"/>
      <c r="CSN8" s="37"/>
      <c r="CSO8" s="37"/>
      <c r="CSP8" s="37"/>
      <c r="CSQ8" s="37"/>
      <c r="CSR8" s="37"/>
      <c r="CSS8" s="37"/>
      <c r="CST8" s="37"/>
      <c r="CSU8" s="37"/>
      <c r="CSV8" s="37"/>
      <c r="CSW8" s="37"/>
      <c r="CSX8" s="37"/>
      <c r="CSY8" s="37"/>
      <c r="CSZ8" s="37"/>
      <c r="CTA8" s="37"/>
      <c r="CTB8" s="37"/>
      <c r="CTC8" s="37"/>
      <c r="CTD8" s="37"/>
      <c r="CTE8" s="37"/>
      <c r="CTF8" s="37"/>
      <c r="CTG8" s="37"/>
      <c r="CTH8" s="37"/>
      <c r="CTI8" s="37"/>
      <c r="CTJ8" s="37"/>
      <c r="CTK8" s="37"/>
      <c r="CTL8" s="37"/>
      <c r="CTM8" s="37"/>
      <c r="CTN8" s="37"/>
      <c r="CTO8" s="37"/>
      <c r="CTP8" s="37"/>
      <c r="CTQ8" s="37"/>
      <c r="CTR8" s="37"/>
      <c r="CTS8" s="37"/>
      <c r="CTT8" s="37"/>
      <c r="CTU8" s="37"/>
      <c r="CTV8" s="37"/>
      <c r="CTW8" s="37"/>
      <c r="CTX8" s="37"/>
      <c r="CTY8" s="37"/>
      <c r="CTZ8" s="37"/>
      <c r="CUA8" s="37"/>
      <c r="CUB8" s="37"/>
    </row>
    <row r="9" s="3" customFormat="1" ht="53" customHeight="1" spans="1:1024 1025:2576">
      <c r="A9" s="32">
        <v>4</v>
      </c>
      <c r="B9" s="33" t="s">
        <v>23</v>
      </c>
      <c r="C9" s="39" t="s">
        <v>24</v>
      </c>
      <c r="D9" s="39" t="str">
        <f xml:space="preserve">_xlfn.DISPIMG("ID_7FFDA724F69A448A923806AC378D4D68",1)</f>
        <v>=DISPIMG("ID_7FFDA724F69A448A923806AC378D4D68",1)</v>
      </c>
      <c r="E9" s="32" t="s">
        <v>15</v>
      </c>
      <c r="F9" s="35" t="s">
        <v>16</v>
      </c>
      <c r="G9" s="35"/>
      <c r="H9" s="36"/>
      <c r="I9" s="37"/>
      <c r="J9" s="38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  <c r="IU9" s="37"/>
      <c r="IV9" s="37"/>
      <c r="IW9" s="37"/>
      <c r="IX9" s="37"/>
      <c r="IY9" s="37"/>
      <c r="IZ9" s="37"/>
      <c r="JA9" s="37"/>
      <c r="JB9" s="37"/>
      <c r="JC9" s="37"/>
      <c r="JD9" s="37"/>
      <c r="JE9" s="37"/>
      <c r="JF9" s="37"/>
      <c r="JG9" s="37"/>
      <c r="JH9" s="37"/>
      <c r="JI9" s="37"/>
      <c r="JJ9" s="37"/>
      <c r="JK9" s="37"/>
      <c r="JL9" s="37"/>
      <c r="JM9" s="37"/>
      <c r="JN9" s="37"/>
      <c r="JO9" s="37"/>
      <c r="JP9" s="37"/>
      <c r="JQ9" s="37"/>
      <c r="JR9" s="37"/>
      <c r="JS9" s="37"/>
      <c r="JT9" s="37"/>
      <c r="JU9" s="37"/>
      <c r="JV9" s="37"/>
      <c r="JW9" s="37"/>
      <c r="JX9" s="37"/>
      <c r="JY9" s="37"/>
      <c r="JZ9" s="37"/>
      <c r="KA9" s="37"/>
      <c r="KB9" s="37"/>
      <c r="KC9" s="37"/>
      <c r="KD9" s="37"/>
      <c r="KE9" s="37"/>
      <c r="KF9" s="37"/>
      <c r="KG9" s="37"/>
      <c r="KH9" s="37"/>
      <c r="KI9" s="37"/>
      <c r="KJ9" s="37"/>
      <c r="KK9" s="37"/>
      <c r="KL9" s="37"/>
      <c r="KM9" s="37"/>
      <c r="KN9" s="37"/>
      <c r="KO9" s="37"/>
      <c r="KP9" s="37"/>
      <c r="KQ9" s="37"/>
      <c r="KR9" s="37"/>
      <c r="KS9" s="37"/>
      <c r="KT9" s="37"/>
      <c r="KU9" s="37"/>
      <c r="KV9" s="37"/>
      <c r="KW9" s="37"/>
      <c r="KX9" s="37"/>
      <c r="KY9" s="37"/>
      <c r="KZ9" s="37"/>
      <c r="LA9" s="37"/>
      <c r="LB9" s="37"/>
      <c r="LC9" s="37"/>
      <c r="LD9" s="37"/>
      <c r="LE9" s="37"/>
      <c r="LF9" s="37"/>
      <c r="LG9" s="37"/>
      <c r="LH9" s="37"/>
      <c r="LI9" s="37"/>
      <c r="LJ9" s="37"/>
      <c r="LK9" s="37"/>
      <c r="LL9" s="37"/>
      <c r="LM9" s="37"/>
      <c r="LN9" s="37"/>
      <c r="LO9" s="37"/>
      <c r="LP9" s="37"/>
      <c r="LQ9" s="37"/>
      <c r="LR9" s="37"/>
      <c r="LS9" s="37"/>
      <c r="LT9" s="37"/>
      <c r="LU9" s="37"/>
      <c r="LV9" s="37"/>
      <c r="LW9" s="37"/>
      <c r="LX9" s="37"/>
      <c r="LY9" s="37"/>
      <c r="LZ9" s="37"/>
      <c r="MA9" s="37"/>
      <c r="MB9" s="37"/>
      <c r="MC9" s="37"/>
      <c r="MD9" s="37"/>
      <c r="ME9" s="37"/>
      <c r="MF9" s="37"/>
      <c r="MG9" s="37"/>
      <c r="MH9" s="37"/>
      <c r="MI9" s="37"/>
      <c r="MJ9" s="37"/>
      <c r="MK9" s="37"/>
      <c r="ML9" s="37"/>
      <c r="MM9" s="37"/>
      <c r="MN9" s="37"/>
      <c r="MO9" s="37"/>
      <c r="MP9" s="37"/>
      <c r="MQ9" s="37"/>
      <c r="MR9" s="37"/>
      <c r="MS9" s="37"/>
      <c r="MT9" s="37"/>
      <c r="MU9" s="37"/>
      <c r="MV9" s="37"/>
      <c r="MW9" s="37"/>
      <c r="MX9" s="37"/>
      <c r="MY9" s="37"/>
      <c r="MZ9" s="37"/>
      <c r="NA9" s="37"/>
      <c r="NB9" s="37"/>
      <c r="NC9" s="37"/>
      <c r="ND9" s="37"/>
      <c r="NE9" s="37"/>
      <c r="NF9" s="37"/>
      <c r="NG9" s="37"/>
      <c r="NH9" s="37"/>
      <c r="NI9" s="37"/>
      <c r="NJ9" s="37"/>
      <c r="NK9" s="37"/>
      <c r="NL9" s="37"/>
      <c r="NM9" s="37"/>
      <c r="NN9" s="37"/>
      <c r="NO9" s="37"/>
      <c r="NP9" s="37"/>
      <c r="NQ9" s="37"/>
      <c r="NR9" s="37"/>
      <c r="NS9" s="37"/>
      <c r="NT9" s="37"/>
      <c r="NU9" s="37"/>
      <c r="NV9" s="37"/>
      <c r="NW9" s="37"/>
      <c r="NX9" s="37"/>
      <c r="NY9" s="37"/>
      <c r="NZ9" s="37"/>
      <c r="OA9" s="37"/>
      <c r="OB9" s="37"/>
      <c r="OC9" s="37"/>
      <c r="OD9" s="37"/>
      <c r="OE9" s="37"/>
      <c r="OF9" s="37"/>
      <c r="OG9" s="37"/>
      <c r="OH9" s="37"/>
      <c r="OI9" s="37"/>
      <c r="OJ9" s="37"/>
      <c r="OK9" s="37"/>
      <c r="OL9" s="37"/>
      <c r="OM9" s="37"/>
      <c r="ON9" s="37"/>
      <c r="OO9" s="37"/>
      <c r="OP9" s="37"/>
      <c r="OQ9" s="37"/>
      <c r="OR9" s="37"/>
      <c r="OS9" s="37"/>
      <c r="OT9" s="37"/>
      <c r="OU9" s="37"/>
      <c r="OV9" s="37"/>
      <c r="OW9" s="37"/>
      <c r="OX9" s="37"/>
      <c r="OY9" s="37"/>
      <c r="OZ9" s="37"/>
      <c r="PA9" s="37"/>
      <c r="PB9" s="37"/>
      <c r="PC9" s="37"/>
      <c r="PD9" s="37"/>
      <c r="PE9" s="37"/>
      <c r="PF9" s="37"/>
      <c r="PG9" s="37"/>
      <c r="PH9" s="37"/>
      <c r="PI9" s="37"/>
      <c r="PJ9" s="37"/>
      <c r="PK9" s="37"/>
      <c r="PL9" s="37"/>
      <c r="PM9" s="37"/>
      <c r="PN9" s="37"/>
      <c r="PO9" s="37"/>
      <c r="PP9" s="37"/>
      <c r="PQ9" s="37"/>
      <c r="PR9" s="37"/>
      <c r="PS9" s="37"/>
      <c r="PT9" s="37"/>
      <c r="PU9" s="37"/>
      <c r="PV9" s="37"/>
      <c r="PW9" s="37"/>
      <c r="PX9" s="37"/>
      <c r="PY9" s="37"/>
      <c r="PZ9" s="37"/>
      <c r="QA9" s="37"/>
      <c r="QB9" s="37"/>
      <c r="QC9" s="37"/>
      <c r="QD9" s="37"/>
      <c r="QE9" s="37"/>
      <c r="QF9" s="37"/>
      <c r="QG9" s="37"/>
      <c r="QH9" s="37"/>
      <c r="QI9" s="37"/>
      <c r="QJ9" s="37"/>
      <c r="QK9" s="37"/>
      <c r="QL9" s="37"/>
      <c r="QM9" s="37"/>
      <c r="QN9" s="37"/>
      <c r="QO9" s="37"/>
      <c r="QP9" s="37"/>
      <c r="QQ9" s="37"/>
      <c r="QR9" s="37"/>
      <c r="QS9" s="37"/>
      <c r="QT9" s="37"/>
      <c r="QU9" s="37"/>
      <c r="QV9" s="37"/>
      <c r="QW9" s="37"/>
      <c r="QX9" s="37"/>
      <c r="QY9" s="37"/>
      <c r="QZ9" s="37"/>
      <c r="RA9" s="37"/>
      <c r="RB9" s="37"/>
      <c r="RC9" s="37"/>
      <c r="RD9" s="37"/>
      <c r="RE9" s="37"/>
      <c r="RF9" s="37"/>
      <c r="RG9" s="37"/>
      <c r="RH9" s="37"/>
      <c r="RI9" s="37"/>
      <c r="RJ9" s="37"/>
      <c r="RK9" s="37"/>
      <c r="RL9" s="37"/>
      <c r="RM9" s="37"/>
      <c r="RN9" s="37"/>
      <c r="RO9" s="37"/>
      <c r="RP9" s="37"/>
      <c r="RQ9" s="37"/>
      <c r="RR9" s="37"/>
      <c r="RS9" s="37"/>
      <c r="RT9" s="37"/>
      <c r="RU9" s="37"/>
      <c r="RV9" s="37"/>
      <c r="RW9" s="37"/>
      <c r="RX9" s="37"/>
      <c r="RY9" s="37"/>
      <c r="RZ9" s="37"/>
      <c r="SA9" s="37"/>
      <c r="SB9" s="37"/>
      <c r="SC9" s="37"/>
      <c r="SD9" s="37"/>
      <c r="SE9" s="37"/>
      <c r="SF9" s="37"/>
      <c r="SG9" s="37"/>
      <c r="SH9" s="37"/>
      <c r="SI9" s="37"/>
      <c r="SJ9" s="37"/>
      <c r="SK9" s="37"/>
      <c r="SL9" s="37"/>
      <c r="SM9" s="37"/>
      <c r="SN9" s="37"/>
      <c r="SO9" s="37"/>
      <c r="SP9" s="37"/>
      <c r="SQ9" s="37"/>
      <c r="SR9" s="37"/>
      <c r="SS9" s="37"/>
      <c r="ST9" s="37"/>
      <c r="SU9" s="37"/>
      <c r="SV9" s="37"/>
      <c r="SW9" s="37"/>
      <c r="SX9" s="37"/>
      <c r="SY9" s="37"/>
      <c r="SZ9" s="37"/>
      <c r="TA9" s="37"/>
      <c r="TB9" s="37"/>
      <c r="TC9" s="37"/>
      <c r="TD9" s="37"/>
      <c r="TE9" s="37"/>
      <c r="TF9" s="37"/>
      <c r="TG9" s="37"/>
      <c r="TH9" s="37"/>
      <c r="TI9" s="37"/>
      <c r="TJ9" s="37"/>
      <c r="TK9" s="37"/>
      <c r="TL9" s="37"/>
      <c r="TM9" s="37"/>
      <c r="TN9" s="37"/>
      <c r="TO9" s="37"/>
      <c r="TP9" s="37"/>
      <c r="TQ9" s="37"/>
      <c r="TR9" s="37"/>
      <c r="TS9" s="37"/>
      <c r="TT9" s="37"/>
      <c r="TU9" s="37"/>
      <c r="TV9" s="37"/>
      <c r="TW9" s="37"/>
      <c r="TX9" s="37"/>
      <c r="TY9" s="37"/>
      <c r="TZ9" s="37"/>
      <c r="UA9" s="37"/>
      <c r="UB9" s="37"/>
      <c r="UC9" s="37"/>
      <c r="UD9" s="37"/>
      <c r="UE9" s="37"/>
      <c r="UF9" s="37"/>
      <c r="UG9" s="37"/>
      <c r="UH9" s="37"/>
      <c r="UI9" s="37"/>
      <c r="UJ9" s="37"/>
      <c r="UK9" s="37"/>
      <c r="UL9" s="37"/>
      <c r="UM9" s="37"/>
      <c r="UN9" s="37"/>
      <c r="UO9" s="37"/>
      <c r="UP9" s="37"/>
      <c r="UQ9" s="37"/>
      <c r="UR9" s="37"/>
      <c r="US9" s="37"/>
      <c r="UT9" s="37"/>
      <c r="UU9" s="37"/>
      <c r="UV9" s="37"/>
      <c r="UW9" s="37"/>
      <c r="UX9" s="37"/>
      <c r="UY9" s="37"/>
      <c r="UZ9" s="37"/>
      <c r="VA9" s="37"/>
      <c r="VB9" s="37"/>
      <c r="VC9" s="37"/>
      <c r="VD9" s="37"/>
      <c r="VE9" s="37"/>
      <c r="VF9" s="37"/>
      <c r="VG9" s="37"/>
      <c r="VH9" s="37"/>
      <c r="VI9" s="37"/>
      <c r="VJ9" s="37"/>
      <c r="VK9" s="37"/>
      <c r="VL9" s="37"/>
      <c r="VM9" s="37"/>
      <c r="VN9" s="37"/>
      <c r="VO9" s="37"/>
      <c r="VP9" s="37"/>
      <c r="VQ9" s="37"/>
      <c r="VR9" s="37"/>
      <c r="VS9" s="37"/>
      <c r="VT9" s="37"/>
      <c r="VU9" s="37"/>
      <c r="VV9" s="37"/>
      <c r="VW9" s="37"/>
      <c r="VX9" s="37"/>
      <c r="VY9" s="37"/>
      <c r="VZ9" s="37"/>
      <c r="WA9" s="37"/>
      <c r="WB9" s="37"/>
      <c r="WC9" s="37"/>
      <c r="WD9" s="37"/>
      <c r="WE9" s="37"/>
      <c r="WF9" s="37"/>
      <c r="WG9" s="37"/>
      <c r="WH9" s="37"/>
      <c r="WI9" s="37"/>
      <c r="WJ9" s="37"/>
      <c r="WK9" s="37"/>
      <c r="WL9" s="37"/>
      <c r="WM9" s="37"/>
      <c r="WN9" s="37"/>
      <c r="WO9" s="37"/>
      <c r="WP9" s="37"/>
      <c r="WQ9" s="37"/>
      <c r="WR9" s="37"/>
      <c r="WS9" s="37"/>
      <c r="WT9" s="37"/>
      <c r="WU9" s="37"/>
      <c r="WV9" s="37"/>
      <c r="WW9" s="37"/>
      <c r="WX9" s="37"/>
      <c r="WY9" s="37"/>
      <c r="WZ9" s="37"/>
      <c r="XA9" s="37"/>
      <c r="XB9" s="37"/>
      <c r="XC9" s="37"/>
      <c r="XD9" s="37"/>
      <c r="XE9" s="37"/>
      <c r="XF9" s="37"/>
      <c r="XG9" s="37"/>
      <c r="XH9" s="37"/>
      <c r="XI9" s="37"/>
      <c r="XJ9" s="37"/>
      <c r="XK9" s="37"/>
      <c r="XL9" s="37"/>
      <c r="XM9" s="37"/>
      <c r="XN9" s="37"/>
      <c r="XO9" s="37"/>
      <c r="XP9" s="37"/>
      <c r="XQ9" s="37"/>
      <c r="XR9" s="37"/>
      <c r="XS9" s="37"/>
      <c r="XT9" s="37"/>
      <c r="XU9" s="37"/>
      <c r="XV9" s="37"/>
      <c r="XW9" s="37"/>
      <c r="XX9" s="37"/>
      <c r="XY9" s="37"/>
      <c r="XZ9" s="37"/>
      <c r="YA9" s="37"/>
      <c r="YB9" s="37"/>
      <c r="YC9" s="37"/>
      <c r="YD9" s="37"/>
      <c r="YE9" s="37"/>
      <c r="YF9" s="37"/>
      <c r="YG9" s="37"/>
      <c r="YH9" s="37"/>
      <c r="YI9" s="37"/>
      <c r="YJ9" s="37"/>
      <c r="YK9" s="37"/>
      <c r="YL9" s="37"/>
      <c r="YM9" s="37"/>
      <c r="YN9" s="37"/>
      <c r="YO9" s="37"/>
      <c r="YP9" s="37"/>
      <c r="YQ9" s="37"/>
      <c r="YR9" s="37"/>
      <c r="YS9" s="37"/>
      <c r="YT9" s="37"/>
      <c r="YU9" s="37"/>
      <c r="YV9" s="37"/>
      <c r="YW9" s="37"/>
      <c r="YX9" s="37"/>
      <c r="YY9" s="37"/>
      <c r="YZ9" s="37"/>
      <c r="ZA9" s="37"/>
      <c r="ZB9" s="37"/>
      <c r="ZC9" s="37"/>
      <c r="ZD9" s="37"/>
      <c r="ZE9" s="37"/>
      <c r="ZF9" s="37"/>
      <c r="ZG9" s="37"/>
      <c r="ZH9" s="37"/>
      <c r="ZI9" s="37"/>
      <c r="ZJ9" s="37"/>
      <c r="ZK9" s="37"/>
      <c r="ZL9" s="37"/>
      <c r="ZM9" s="37"/>
      <c r="ZN9" s="37"/>
      <c r="ZO9" s="37"/>
      <c r="ZP9" s="37"/>
      <c r="ZQ9" s="37"/>
      <c r="ZR9" s="37"/>
      <c r="ZS9" s="37"/>
      <c r="ZT9" s="37"/>
      <c r="ZU9" s="37"/>
      <c r="ZV9" s="37"/>
      <c r="ZW9" s="37"/>
      <c r="ZX9" s="37"/>
      <c r="ZY9" s="37"/>
      <c r="ZZ9" s="37"/>
      <c r="AAA9" s="37"/>
      <c r="AAB9" s="37"/>
      <c r="AAC9" s="37"/>
      <c r="AAD9" s="37"/>
      <c r="AAE9" s="37"/>
      <c r="AAF9" s="37"/>
      <c r="AAG9" s="37"/>
      <c r="AAH9" s="37"/>
      <c r="AAI9" s="37"/>
      <c r="AAJ9" s="37"/>
      <c r="AAK9" s="37"/>
      <c r="AAL9" s="37"/>
      <c r="AAM9" s="37"/>
      <c r="AAN9" s="37"/>
      <c r="AAO9" s="37"/>
      <c r="AAP9" s="37"/>
      <c r="AAQ9" s="37"/>
      <c r="AAR9" s="37"/>
      <c r="AAS9" s="37"/>
      <c r="AAT9" s="37"/>
      <c r="AAU9" s="37"/>
      <c r="AAV9" s="37"/>
      <c r="AAW9" s="37"/>
      <c r="AAX9" s="37"/>
      <c r="AAY9" s="37"/>
      <c r="AAZ9" s="37"/>
      <c r="ABA9" s="37"/>
      <c r="ABB9" s="37"/>
      <c r="ABC9" s="37"/>
      <c r="ABD9" s="37"/>
      <c r="ABE9" s="37"/>
      <c r="ABF9" s="37"/>
      <c r="ABG9" s="37"/>
      <c r="ABH9" s="37"/>
      <c r="ABI9" s="37"/>
      <c r="ABJ9" s="37"/>
      <c r="ABK9" s="37"/>
      <c r="ABL9" s="37"/>
      <c r="ABM9" s="37"/>
      <c r="ABN9" s="37"/>
      <c r="ABO9" s="37"/>
      <c r="ABP9" s="37"/>
      <c r="ABQ9" s="37"/>
      <c r="ABR9" s="37"/>
      <c r="ABS9" s="37"/>
      <c r="ABT9" s="37"/>
      <c r="ABU9" s="37"/>
      <c r="ABV9" s="37"/>
      <c r="ABW9" s="37"/>
      <c r="ABX9" s="37"/>
      <c r="ABY9" s="37"/>
      <c r="ABZ9" s="37"/>
      <c r="ACA9" s="37"/>
      <c r="ACB9" s="37"/>
      <c r="ACC9" s="37"/>
      <c r="ACD9" s="37"/>
      <c r="ACE9" s="37"/>
      <c r="ACF9" s="37"/>
      <c r="ACG9" s="37"/>
      <c r="ACH9" s="37"/>
      <c r="ACI9" s="37"/>
      <c r="ACJ9" s="37"/>
      <c r="ACK9" s="37"/>
      <c r="ACL9" s="37"/>
      <c r="ACM9" s="37"/>
      <c r="ACN9" s="37"/>
      <c r="ACO9" s="37"/>
      <c r="ACP9" s="37"/>
      <c r="ACQ9" s="37"/>
      <c r="ACR9" s="37"/>
      <c r="ACS9" s="37"/>
      <c r="ACT9" s="37"/>
      <c r="ACU9" s="37"/>
      <c r="ACV9" s="37"/>
      <c r="ACW9" s="37"/>
      <c r="ACX9" s="37"/>
      <c r="ACY9" s="37"/>
      <c r="ACZ9" s="37"/>
      <c r="ADA9" s="37"/>
      <c r="ADB9" s="37"/>
      <c r="ADC9" s="37"/>
      <c r="ADD9" s="37"/>
      <c r="ADE9" s="37"/>
      <c r="ADF9" s="37"/>
      <c r="ADG9" s="37"/>
      <c r="ADH9" s="37"/>
      <c r="ADI9" s="37"/>
      <c r="ADJ9" s="37"/>
      <c r="ADK9" s="37"/>
      <c r="ADL9" s="37"/>
      <c r="ADM9" s="37"/>
      <c r="ADN9" s="37"/>
      <c r="ADO9" s="37"/>
      <c r="ADP9" s="37"/>
      <c r="ADQ9" s="37"/>
      <c r="ADR9" s="37"/>
      <c r="ADS9" s="37"/>
      <c r="ADT9" s="37"/>
      <c r="ADU9" s="37"/>
      <c r="ADV9" s="37"/>
      <c r="ADW9" s="37"/>
      <c r="ADX9" s="37"/>
      <c r="ADY9" s="37"/>
      <c r="ADZ9" s="37"/>
      <c r="AEA9" s="37"/>
      <c r="AEB9" s="37"/>
      <c r="AEC9" s="37"/>
      <c r="AED9" s="37"/>
      <c r="AEE9" s="37"/>
      <c r="AEF9" s="37"/>
      <c r="AEG9" s="37"/>
      <c r="AEH9" s="37"/>
      <c r="AEI9" s="37"/>
      <c r="AEJ9" s="37"/>
      <c r="AEK9" s="37"/>
      <c r="AEL9" s="37"/>
      <c r="AEM9" s="37"/>
      <c r="AEN9" s="37"/>
      <c r="AEO9" s="37"/>
      <c r="AEP9" s="37"/>
      <c r="AEQ9" s="37"/>
      <c r="AER9" s="37"/>
      <c r="AES9" s="37"/>
      <c r="AET9" s="37"/>
      <c r="AEU9" s="37"/>
      <c r="AEV9" s="37"/>
      <c r="AEW9" s="37"/>
      <c r="AEX9" s="37"/>
      <c r="AEY9" s="37"/>
      <c r="AEZ9" s="37"/>
      <c r="AFA9" s="37"/>
      <c r="AFB9" s="37"/>
      <c r="AFC9" s="37"/>
      <c r="AFD9" s="37"/>
      <c r="AFE9" s="37"/>
      <c r="AFF9" s="37"/>
      <c r="AFG9" s="37"/>
      <c r="AFH9" s="37"/>
      <c r="AFI9" s="37"/>
      <c r="AFJ9" s="37"/>
      <c r="AFK9" s="37"/>
      <c r="AFL9" s="37"/>
      <c r="AFM9" s="37"/>
      <c r="AFN9" s="37"/>
      <c r="AFO9" s="37"/>
      <c r="AFP9" s="37"/>
      <c r="AFQ9" s="37"/>
      <c r="AFR9" s="37"/>
      <c r="AFS9" s="37"/>
      <c r="AFT9" s="37"/>
      <c r="AFU9" s="37"/>
      <c r="AFV9" s="37"/>
      <c r="AFW9" s="37"/>
      <c r="AFX9" s="37"/>
      <c r="AFY9" s="37"/>
      <c r="AFZ9" s="37"/>
      <c r="AGA9" s="37"/>
      <c r="AGB9" s="37"/>
      <c r="AGC9" s="37"/>
      <c r="AGD9" s="37"/>
      <c r="AGE9" s="37"/>
      <c r="AGF9" s="37"/>
      <c r="AGG9" s="37"/>
      <c r="AGH9" s="37"/>
      <c r="AGI9" s="37"/>
      <c r="AGJ9" s="37"/>
      <c r="AGK9" s="37"/>
      <c r="AGL9" s="37"/>
      <c r="AGM9" s="37"/>
      <c r="AGN9" s="37"/>
      <c r="AGO9" s="37"/>
      <c r="AGP9" s="37"/>
      <c r="AGQ9" s="37"/>
      <c r="AGR9" s="37"/>
      <c r="AGS9" s="37"/>
      <c r="AGT9" s="37"/>
      <c r="AGU9" s="37"/>
      <c r="AGV9" s="37"/>
      <c r="AGW9" s="37"/>
      <c r="AGX9" s="37"/>
      <c r="AGY9" s="37"/>
      <c r="AGZ9" s="37"/>
      <c r="AHA9" s="37"/>
      <c r="AHB9" s="37"/>
      <c r="AHC9" s="37"/>
      <c r="AHD9" s="37"/>
      <c r="AHE9" s="37"/>
      <c r="AHF9" s="37"/>
      <c r="AHG9" s="37"/>
      <c r="AHH9" s="37"/>
      <c r="AHI9" s="37"/>
      <c r="AHJ9" s="37"/>
      <c r="AHK9" s="37"/>
      <c r="AHL9" s="37"/>
      <c r="AHM9" s="37"/>
      <c r="AHN9" s="37"/>
      <c r="AHO9" s="37"/>
      <c r="AHP9" s="37"/>
      <c r="AHQ9" s="37"/>
      <c r="AHR9" s="37"/>
      <c r="AHS9" s="37"/>
      <c r="AHT9" s="37"/>
      <c r="AHU9" s="37"/>
      <c r="AHV9" s="37"/>
      <c r="AHW9" s="37"/>
      <c r="AHX9" s="37"/>
      <c r="AHY9" s="37"/>
      <c r="AHZ9" s="37"/>
      <c r="AIA9" s="37"/>
      <c r="AIB9" s="37"/>
      <c r="AIC9" s="37"/>
      <c r="AID9" s="37"/>
      <c r="AIE9" s="37"/>
      <c r="AIF9" s="37"/>
      <c r="AIG9" s="37"/>
      <c r="AIH9" s="37"/>
      <c r="AII9" s="37"/>
      <c r="AIJ9" s="37"/>
      <c r="AIK9" s="37"/>
      <c r="AIL9" s="37"/>
      <c r="AIM9" s="37"/>
      <c r="AIN9" s="37"/>
      <c r="AIO9" s="37"/>
      <c r="AIP9" s="37"/>
      <c r="AIQ9" s="37"/>
      <c r="AIR9" s="37"/>
      <c r="AIS9" s="37"/>
      <c r="AIT9" s="37"/>
      <c r="AIU9" s="37"/>
      <c r="AIV9" s="37"/>
      <c r="AIW9" s="37"/>
      <c r="AIX9" s="37"/>
      <c r="AIY9" s="37"/>
      <c r="AIZ9" s="37"/>
      <c r="AJA9" s="37"/>
      <c r="AJB9" s="37"/>
      <c r="AJC9" s="37"/>
      <c r="AJD9" s="37"/>
      <c r="AJE9" s="37"/>
      <c r="AJF9" s="37"/>
      <c r="AJG9" s="37"/>
      <c r="AJH9" s="37"/>
      <c r="AJI9" s="37"/>
      <c r="AJJ9" s="37"/>
      <c r="AJK9" s="37"/>
      <c r="AJL9" s="37"/>
      <c r="AJM9" s="37"/>
      <c r="AJN9" s="37"/>
      <c r="AJO9" s="37"/>
      <c r="AJP9" s="37"/>
      <c r="AJQ9" s="37"/>
      <c r="AJR9" s="37"/>
      <c r="AJS9" s="37"/>
      <c r="AJT9" s="37"/>
      <c r="AJU9" s="37"/>
      <c r="AJV9" s="37"/>
      <c r="AJW9" s="37"/>
      <c r="AJX9" s="37"/>
      <c r="AJY9" s="37"/>
      <c r="AJZ9" s="37"/>
      <c r="AKA9" s="37"/>
      <c r="AKB9" s="37"/>
      <c r="AKC9" s="37"/>
      <c r="AKD9" s="37"/>
      <c r="AKE9" s="37"/>
      <c r="AKF9" s="37"/>
      <c r="AKG9" s="37"/>
      <c r="AKH9" s="37"/>
      <c r="AKI9" s="37"/>
      <c r="AKJ9" s="37"/>
      <c r="AKK9" s="37"/>
      <c r="AKL9" s="37"/>
      <c r="AKM9" s="37"/>
      <c r="AKN9" s="37"/>
      <c r="AKO9" s="37"/>
      <c r="AKP9" s="37"/>
      <c r="AKQ9" s="37"/>
      <c r="AKR9" s="37"/>
      <c r="AKS9" s="37"/>
      <c r="AKT9" s="37"/>
      <c r="AKU9" s="37"/>
      <c r="AKV9" s="37"/>
      <c r="AKW9" s="37"/>
      <c r="AKX9" s="37"/>
      <c r="AKY9" s="37"/>
      <c r="AKZ9" s="37"/>
      <c r="ALA9" s="37"/>
      <c r="ALB9" s="37"/>
      <c r="ALC9" s="37"/>
      <c r="ALD9" s="37"/>
      <c r="ALE9" s="37"/>
      <c r="ALF9" s="37"/>
      <c r="ALG9" s="37"/>
      <c r="ALH9" s="37"/>
      <c r="ALI9" s="37"/>
      <c r="ALJ9" s="37"/>
      <c r="ALK9" s="37"/>
      <c r="ALL9" s="37"/>
      <c r="ALM9" s="37"/>
      <c r="ALN9" s="37"/>
      <c r="ALO9" s="37"/>
      <c r="ALP9" s="37"/>
      <c r="ALQ9" s="37"/>
      <c r="ALR9" s="37"/>
      <c r="ALS9" s="37"/>
      <c r="ALT9" s="37"/>
      <c r="ALU9" s="37"/>
      <c r="ALV9" s="37"/>
      <c r="ALW9" s="37"/>
      <c r="ALX9" s="37"/>
      <c r="ALY9" s="37"/>
      <c r="ALZ9" s="37"/>
      <c r="AMA9" s="37"/>
      <c r="AMB9" s="37"/>
      <c r="AMC9" s="37"/>
      <c r="AMD9" s="37"/>
      <c r="AME9" s="37"/>
      <c r="AMF9" s="37"/>
      <c r="AMG9" s="37"/>
      <c r="AMH9" s="37"/>
      <c r="AMI9" s="37"/>
      <c r="AMJ9" s="37"/>
      <c r="AMK9" s="37"/>
      <c r="AML9" s="37"/>
      <c r="AMM9" s="37"/>
      <c r="AMN9" s="37"/>
      <c r="AMO9" s="37"/>
      <c r="AMP9" s="37"/>
      <c r="AMQ9" s="37"/>
      <c r="AMR9" s="37"/>
      <c r="AMS9" s="37"/>
      <c r="AMT9" s="37"/>
      <c r="AMU9" s="37"/>
      <c r="AMV9" s="37"/>
      <c r="AMW9" s="37"/>
      <c r="AMX9" s="37"/>
      <c r="AMY9" s="37"/>
      <c r="AMZ9" s="37"/>
      <c r="ANA9" s="37"/>
      <c r="ANB9" s="37"/>
      <c r="ANC9" s="37"/>
      <c r="AND9" s="37"/>
      <c r="ANE9" s="37"/>
      <c r="ANF9" s="37"/>
      <c r="ANG9" s="37"/>
      <c r="ANH9" s="37"/>
      <c r="ANI9" s="37"/>
      <c r="ANJ9" s="37"/>
      <c r="ANK9" s="37"/>
      <c r="ANL9" s="37"/>
      <c r="ANM9" s="37"/>
      <c r="ANN9" s="37"/>
      <c r="ANO9" s="37"/>
      <c r="ANP9" s="37"/>
      <c r="ANQ9" s="37"/>
      <c r="ANR9" s="37"/>
      <c r="ANS9" s="37"/>
      <c r="ANT9" s="37"/>
      <c r="ANU9" s="37"/>
      <c r="ANV9" s="37"/>
      <c r="ANW9" s="37"/>
      <c r="ANX9" s="37"/>
      <c r="ANY9" s="37"/>
      <c r="ANZ9" s="37"/>
      <c r="AOA9" s="37"/>
      <c r="AOB9" s="37"/>
      <c r="AOC9" s="37"/>
      <c r="AOD9" s="37"/>
      <c r="AOE9" s="37"/>
      <c r="AOF9" s="37"/>
      <c r="AOG9" s="37"/>
      <c r="AOH9" s="37"/>
      <c r="AOI9" s="37"/>
      <c r="AOJ9" s="37"/>
      <c r="AOK9" s="37"/>
      <c r="AOL9" s="37"/>
      <c r="AOM9" s="37"/>
      <c r="AON9" s="37"/>
      <c r="AOO9" s="37"/>
      <c r="AOP9" s="37"/>
      <c r="AOQ9" s="37"/>
      <c r="AOR9" s="37"/>
      <c r="AOS9" s="37"/>
      <c r="AOT9" s="37"/>
      <c r="AOU9" s="37"/>
      <c r="AOV9" s="37"/>
      <c r="AOW9" s="37"/>
      <c r="AOX9" s="37"/>
      <c r="AOY9" s="37"/>
      <c r="AOZ9" s="37"/>
      <c r="APA9" s="37"/>
      <c r="APB9" s="37"/>
      <c r="APC9" s="37"/>
      <c r="APD9" s="37"/>
      <c r="APE9" s="37"/>
      <c r="APF9" s="37"/>
      <c r="APG9" s="37"/>
      <c r="APH9" s="37"/>
      <c r="API9" s="37"/>
      <c r="APJ9" s="37"/>
      <c r="APK9" s="37"/>
      <c r="APL9" s="37"/>
      <c r="APM9" s="37"/>
      <c r="APN9" s="37"/>
      <c r="APO9" s="37"/>
      <c r="APP9" s="37"/>
      <c r="APQ9" s="37"/>
      <c r="APR9" s="37"/>
      <c r="APS9" s="37"/>
      <c r="APT9" s="37"/>
      <c r="APU9" s="37"/>
      <c r="APV9" s="37"/>
      <c r="APW9" s="37"/>
      <c r="APX9" s="37"/>
      <c r="APY9" s="37"/>
      <c r="APZ9" s="37"/>
      <c r="AQA9" s="37"/>
      <c r="AQB9" s="37"/>
      <c r="AQC9" s="37"/>
      <c r="AQD9" s="37"/>
      <c r="AQE9" s="37"/>
      <c r="AQF9" s="37"/>
      <c r="AQG9" s="37"/>
      <c r="AQH9" s="37"/>
      <c r="AQI9" s="37"/>
      <c r="AQJ9" s="37"/>
      <c r="AQK9" s="37"/>
      <c r="AQL9" s="37"/>
      <c r="AQM9" s="37"/>
      <c r="AQN9" s="37"/>
      <c r="AQO9" s="37"/>
      <c r="AQP9" s="37"/>
      <c r="AQQ9" s="37"/>
      <c r="AQR9" s="37"/>
      <c r="AQS9" s="37"/>
      <c r="AQT9" s="37"/>
      <c r="AQU9" s="37"/>
      <c r="AQV9" s="37"/>
      <c r="AQW9" s="37"/>
      <c r="AQX9" s="37"/>
      <c r="AQY9" s="37"/>
      <c r="AQZ9" s="37"/>
      <c r="ARA9" s="37"/>
      <c r="ARB9" s="37"/>
      <c r="ARC9" s="37"/>
      <c r="ARD9" s="37"/>
      <c r="ARE9" s="37"/>
      <c r="ARF9" s="37"/>
      <c r="ARG9" s="37"/>
      <c r="ARH9" s="37"/>
      <c r="ARI9" s="37"/>
      <c r="ARJ9" s="37"/>
      <c r="ARK9" s="37"/>
      <c r="ARL9" s="37"/>
      <c r="ARM9" s="37"/>
      <c r="ARN9" s="37"/>
      <c r="ARO9" s="37"/>
      <c r="ARP9" s="37"/>
      <c r="ARQ9" s="37"/>
      <c r="ARR9" s="37"/>
      <c r="ARS9" s="37"/>
      <c r="ART9" s="37"/>
      <c r="ARU9" s="37"/>
      <c r="ARV9" s="37"/>
      <c r="ARW9" s="37"/>
      <c r="ARX9" s="37"/>
      <c r="ARY9" s="37"/>
      <c r="ARZ9" s="37"/>
      <c r="ASA9" s="37"/>
      <c r="ASB9" s="37"/>
      <c r="ASC9" s="37"/>
      <c r="ASD9" s="37"/>
      <c r="ASE9" s="37"/>
      <c r="ASF9" s="37"/>
      <c r="ASG9" s="37"/>
      <c r="ASH9" s="37"/>
      <c r="ASI9" s="37"/>
      <c r="ASJ9" s="37"/>
      <c r="ASK9" s="37"/>
      <c r="ASL9" s="37"/>
      <c r="ASM9" s="37"/>
      <c r="ASN9" s="37"/>
      <c r="ASO9" s="37"/>
      <c r="ASP9" s="37"/>
      <c r="ASQ9" s="37"/>
      <c r="ASR9" s="37"/>
      <c r="ASS9" s="37"/>
      <c r="AST9" s="37"/>
      <c r="ASU9" s="37"/>
      <c r="ASV9" s="37"/>
      <c r="ASW9" s="37"/>
      <c r="ASX9" s="37"/>
      <c r="ASY9" s="37"/>
      <c r="ASZ9" s="37"/>
      <c r="ATA9" s="37"/>
      <c r="ATB9" s="37"/>
      <c r="ATC9" s="37"/>
      <c r="ATD9" s="37"/>
      <c r="ATE9" s="37"/>
      <c r="ATF9" s="37"/>
      <c r="ATG9" s="37"/>
      <c r="ATH9" s="37"/>
      <c r="ATI9" s="37"/>
      <c r="ATJ9" s="37"/>
      <c r="ATK9" s="37"/>
      <c r="ATL9" s="37"/>
      <c r="ATM9" s="37"/>
      <c r="ATN9" s="37"/>
      <c r="ATO9" s="37"/>
      <c r="ATP9" s="37"/>
      <c r="ATQ9" s="37"/>
      <c r="ATR9" s="37"/>
      <c r="ATS9" s="37"/>
      <c r="ATT9" s="37"/>
      <c r="ATU9" s="37"/>
      <c r="ATV9" s="37"/>
      <c r="ATW9" s="37"/>
      <c r="ATX9" s="37"/>
      <c r="ATY9" s="37"/>
      <c r="ATZ9" s="37"/>
      <c r="AUA9" s="37"/>
      <c r="AUB9" s="37"/>
      <c r="AUC9" s="37"/>
      <c r="AUD9" s="37"/>
      <c r="AUE9" s="37"/>
      <c r="AUF9" s="37"/>
      <c r="AUG9" s="37"/>
      <c r="AUH9" s="37"/>
      <c r="AUI9" s="37"/>
      <c r="AUJ9" s="37"/>
      <c r="AUK9" s="37"/>
      <c r="AUL9" s="37"/>
      <c r="AUM9" s="37"/>
      <c r="AUN9" s="37"/>
      <c r="AUO9" s="37"/>
      <c r="AUP9" s="37"/>
      <c r="AUQ9" s="37"/>
      <c r="AUR9" s="37"/>
      <c r="AUS9" s="37"/>
      <c r="AUT9" s="37"/>
      <c r="AUU9" s="37"/>
      <c r="AUV9" s="37"/>
      <c r="AUW9" s="37"/>
      <c r="AUX9" s="37"/>
      <c r="AUY9" s="37"/>
      <c r="AUZ9" s="37"/>
      <c r="AVA9" s="37"/>
      <c r="AVB9" s="37"/>
      <c r="AVC9" s="37"/>
      <c r="AVD9" s="37"/>
      <c r="AVE9" s="37"/>
      <c r="AVF9" s="37"/>
      <c r="AVG9" s="37"/>
      <c r="AVH9" s="37"/>
      <c r="AVI9" s="37"/>
      <c r="AVJ9" s="37"/>
      <c r="AVK9" s="37"/>
      <c r="AVL9" s="37"/>
      <c r="AVM9" s="37"/>
      <c r="AVN9" s="37"/>
      <c r="AVO9" s="37"/>
      <c r="AVP9" s="37"/>
      <c r="AVQ9" s="37"/>
      <c r="AVR9" s="37"/>
      <c r="AVS9" s="37"/>
      <c r="AVT9" s="37"/>
      <c r="AVU9" s="37"/>
      <c r="AVV9" s="37"/>
      <c r="AVW9" s="37"/>
      <c r="AVX9" s="37"/>
      <c r="AVY9" s="37"/>
      <c r="AVZ9" s="37"/>
      <c r="AWA9" s="37"/>
      <c r="AWB9" s="37"/>
      <c r="AWC9" s="37"/>
      <c r="AWD9" s="37"/>
      <c r="AWE9" s="37"/>
      <c r="AWF9" s="37"/>
      <c r="AWG9" s="37"/>
      <c r="AWH9" s="37"/>
      <c r="AWI9" s="37"/>
      <c r="AWJ9" s="37"/>
      <c r="AWK9" s="37"/>
      <c r="AWL9" s="37"/>
      <c r="AWM9" s="37"/>
      <c r="AWN9" s="37"/>
      <c r="AWO9" s="37"/>
      <c r="AWP9" s="37"/>
      <c r="AWQ9" s="37"/>
      <c r="AWR9" s="37"/>
      <c r="AWS9" s="37"/>
      <c r="AWT9" s="37"/>
      <c r="AWU9" s="37"/>
      <c r="AWV9" s="37"/>
      <c r="AWW9" s="37"/>
      <c r="AWX9" s="37"/>
      <c r="AWY9" s="37"/>
      <c r="AWZ9" s="37"/>
      <c r="AXA9" s="37"/>
      <c r="AXB9" s="37"/>
      <c r="AXC9" s="37"/>
      <c r="AXD9" s="37"/>
      <c r="AXE9" s="37"/>
      <c r="AXF9" s="37"/>
      <c r="AXG9" s="37"/>
      <c r="AXH9" s="37"/>
      <c r="AXI9" s="37"/>
      <c r="AXJ9" s="37"/>
      <c r="AXK9" s="37"/>
      <c r="AXL9" s="37"/>
      <c r="AXM9" s="37"/>
      <c r="AXN9" s="37"/>
      <c r="AXO9" s="37"/>
      <c r="AXP9" s="37"/>
      <c r="AXQ9" s="37"/>
      <c r="AXR9" s="37"/>
      <c r="AXS9" s="37"/>
      <c r="AXT9" s="37"/>
      <c r="AXU9" s="37"/>
      <c r="AXV9" s="37"/>
      <c r="AXW9" s="37"/>
      <c r="AXX9" s="37"/>
      <c r="AXY9" s="37"/>
      <c r="AXZ9" s="37"/>
      <c r="AYA9" s="37"/>
      <c r="AYB9" s="37"/>
      <c r="AYC9" s="37"/>
      <c r="AYD9" s="37"/>
      <c r="AYE9" s="37"/>
      <c r="AYF9" s="37"/>
      <c r="AYG9" s="37"/>
      <c r="AYH9" s="37"/>
      <c r="AYI9" s="37"/>
      <c r="AYJ9" s="37"/>
      <c r="AYK9" s="37"/>
      <c r="AYL9" s="37"/>
      <c r="AYM9" s="37"/>
      <c r="AYN9" s="37"/>
      <c r="AYO9" s="37"/>
      <c r="AYP9" s="37"/>
      <c r="AYQ9" s="37"/>
      <c r="AYR9" s="37"/>
      <c r="AYS9" s="37"/>
      <c r="AYT9" s="37"/>
      <c r="AYU9" s="37"/>
      <c r="AYV9" s="37"/>
      <c r="AYW9" s="37"/>
      <c r="AYX9" s="37"/>
      <c r="AYY9" s="37"/>
      <c r="AYZ9" s="37"/>
      <c r="AZA9" s="37"/>
      <c r="AZB9" s="37"/>
      <c r="AZC9" s="37"/>
      <c r="AZD9" s="37"/>
      <c r="AZE9" s="37"/>
      <c r="AZF9" s="37"/>
      <c r="AZG9" s="37"/>
      <c r="AZH9" s="37"/>
      <c r="AZI9" s="37"/>
      <c r="AZJ9" s="37"/>
      <c r="AZK9" s="37"/>
      <c r="AZL9" s="37"/>
      <c r="AZM9" s="37"/>
      <c r="AZN9" s="37"/>
      <c r="AZO9" s="37"/>
      <c r="AZP9" s="37"/>
      <c r="AZQ9" s="37"/>
      <c r="AZR9" s="37"/>
      <c r="AZS9" s="37"/>
      <c r="AZT9" s="37"/>
      <c r="AZU9" s="37"/>
      <c r="AZV9" s="37"/>
      <c r="AZW9" s="37"/>
      <c r="AZX9" s="37"/>
      <c r="AZY9" s="37"/>
      <c r="AZZ9" s="37"/>
      <c r="BAA9" s="37"/>
      <c r="BAB9" s="37"/>
      <c r="BAC9" s="37"/>
      <c r="BAD9" s="37"/>
      <c r="BAE9" s="37"/>
      <c r="BAF9" s="37"/>
      <c r="BAG9" s="37"/>
      <c r="BAH9" s="37"/>
      <c r="BAI9" s="37"/>
      <c r="BAJ9" s="37"/>
      <c r="BAK9" s="37"/>
      <c r="BAL9" s="37"/>
      <c r="BAM9" s="37"/>
      <c r="BAN9" s="37"/>
      <c r="BAO9" s="37"/>
      <c r="BAP9" s="37"/>
      <c r="BAQ9" s="37"/>
      <c r="BAR9" s="37"/>
      <c r="BAS9" s="37"/>
      <c r="BAT9" s="37"/>
      <c r="BAU9" s="37"/>
      <c r="BAV9" s="37"/>
      <c r="BAW9" s="37"/>
      <c r="BAX9" s="37"/>
      <c r="BAY9" s="37"/>
      <c r="BAZ9" s="37"/>
      <c r="BBA9" s="37"/>
      <c r="BBB9" s="37"/>
      <c r="BBC9" s="37"/>
      <c r="BBD9" s="37"/>
      <c r="BBE9" s="37"/>
      <c r="BBF9" s="37"/>
      <c r="BBG9" s="37"/>
      <c r="BBH9" s="37"/>
      <c r="BBI9" s="37"/>
      <c r="BBJ9" s="37"/>
      <c r="BBK9" s="37"/>
      <c r="BBL9" s="37"/>
      <c r="BBM9" s="37"/>
      <c r="BBN9" s="37"/>
      <c r="BBO9" s="37"/>
      <c r="BBP9" s="37"/>
      <c r="BBQ9" s="37"/>
      <c r="BBR9" s="37"/>
      <c r="BBS9" s="37"/>
      <c r="BBT9" s="37"/>
      <c r="BBU9" s="37"/>
      <c r="BBV9" s="37"/>
      <c r="BBW9" s="37"/>
      <c r="BBX9" s="37"/>
      <c r="BBY9" s="37"/>
      <c r="BBZ9" s="37"/>
      <c r="BCA9" s="37"/>
      <c r="BCB9" s="37"/>
      <c r="BCC9" s="37"/>
      <c r="BCD9" s="37"/>
      <c r="BCE9" s="37"/>
      <c r="BCF9" s="37"/>
      <c r="BCG9" s="37"/>
      <c r="BCH9" s="37"/>
      <c r="BCI9" s="37"/>
      <c r="BCJ9" s="37"/>
      <c r="BCK9" s="37"/>
      <c r="BCL9" s="37"/>
      <c r="BCM9" s="37"/>
      <c r="BCN9" s="37"/>
      <c r="BCO9" s="37"/>
      <c r="BCP9" s="37"/>
      <c r="BCQ9" s="37"/>
      <c r="BCR9" s="37"/>
      <c r="BCS9" s="37"/>
      <c r="BCT9" s="37"/>
      <c r="BCU9" s="37"/>
      <c r="BCV9" s="37"/>
      <c r="BCW9" s="37"/>
      <c r="BCX9" s="37"/>
      <c r="BCY9" s="37"/>
      <c r="BCZ9" s="37"/>
      <c r="BDA9" s="37"/>
      <c r="BDB9" s="37"/>
      <c r="BDC9" s="37"/>
      <c r="BDD9" s="37"/>
      <c r="BDE9" s="37"/>
      <c r="BDF9" s="37"/>
      <c r="BDG9" s="37"/>
      <c r="BDH9" s="37"/>
      <c r="BDI9" s="37"/>
      <c r="BDJ9" s="37"/>
      <c r="BDK9" s="37"/>
      <c r="BDL9" s="37"/>
      <c r="BDM9" s="37"/>
      <c r="BDN9" s="37"/>
      <c r="BDO9" s="37"/>
      <c r="BDP9" s="37"/>
      <c r="BDQ9" s="37"/>
      <c r="BDR9" s="37"/>
      <c r="BDS9" s="37"/>
      <c r="BDT9" s="37"/>
      <c r="BDU9" s="37"/>
      <c r="BDV9" s="37"/>
      <c r="BDW9" s="37"/>
      <c r="BDX9" s="37"/>
      <c r="BDY9" s="37"/>
      <c r="BDZ9" s="37"/>
      <c r="BEA9" s="37"/>
      <c r="BEB9" s="37"/>
      <c r="BEC9" s="37"/>
      <c r="BED9" s="37"/>
      <c r="BEE9" s="37"/>
      <c r="BEF9" s="37"/>
      <c r="BEG9" s="37"/>
      <c r="BEH9" s="37"/>
      <c r="BEI9" s="37"/>
      <c r="BEJ9" s="37"/>
      <c r="BEK9" s="37"/>
      <c r="BEL9" s="37"/>
      <c r="BEM9" s="37"/>
      <c r="BEN9" s="37"/>
      <c r="BEO9" s="37"/>
      <c r="BEP9" s="37"/>
      <c r="BEQ9" s="37"/>
      <c r="BER9" s="37"/>
      <c r="BES9" s="37"/>
      <c r="BET9" s="37"/>
      <c r="BEU9" s="37"/>
      <c r="BEV9" s="37"/>
      <c r="BEW9" s="37"/>
      <c r="BEX9" s="37"/>
      <c r="BEY9" s="37"/>
      <c r="BEZ9" s="37"/>
      <c r="BFA9" s="37"/>
      <c r="BFB9" s="37"/>
      <c r="BFC9" s="37"/>
      <c r="BFD9" s="37"/>
      <c r="BFE9" s="37"/>
      <c r="BFF9" s="37"/>
      <c r="BFG9" s="37"/>
      <c r="BFH9" s="37"/>
      <c r="BFI9" s="37"/>
      <c r="BFJ9" s="37"/>
      <c r="BFK9" s="37"/>
      <c r="BFL9" s="37"/>
      <c r="BFM9" s="37"/>
      <c r="BFN9" s="37"/>
      <c r="BFO9" s="37"/>
      <c r="BFP9" s="37"/>
      <c r="BFQ9" s="37"/>
      <c r="BFR9" s="37"/>
      <c r="BFS9" s="37"/>
      <c r="BFT9" s="37"/>
      <c r="BFU9" s="37"/>
      <c r="BFV9" s="37"/>
      <c r="BFW9" s="37"/>
      <c r="BFX9" s="37"/>
      <c r="BFY9" s="37"/>
      <c r="BFZ9" s="37"/>
      <c r="BGA9" s="37"/>
      <c r="BGB9" s="37"/>
      <c r="BGC9" s="37"/>
      <c r="BGD9" s="37"/>
      <c r="BGE9" s="37"/>
      <c r="BGF9" s="37"/>
      <c r="BGG9" s="37"/>
      <c r="BGH9" s="37"/>
      <c r="BGI9" s="37"/>
      <c r="BGJ9" s="37"/>
      <c r="BGK9" s="37"/>
      <c r="BGL9" s="37"/>
      <c r="BGM9" s="37"/>
      <c r="BGN9" s="37"/>
      <c r="BGO9" s="37"/>
      <c r="BGP9" s="37"/>
      <c r="BGQ9" s="37"/>
      <c r="BGR9" s="37"/>
      <c r="BGS9" s="37"/>
      <c r="BGT9" s="37"/>
      <c r="BGU9" s="37"/>
      <c r="BGV9" s="37"/>
      <c r="BGW9" s="37"/>
      <c r="BGX9" s="37"/>
      <c r="BGY9" s="37"/>
      <c r="BGZ9" s="37"/>
      <c r="BHA9" s="37"/>
      <c r="BHB9" s="37"/>
      <c r="BHC9" s="37"/>
      <c r="BHD9" s="37"/>
      <c r="BHE9" s="37"/>
      <c r="BHF9" s="37"/>
      <c r="BHG9" s="37"/>
      <c r="BHH9" s="37"/>
      <c r="BHI9" s="37"/>
      <c r="BHJ9" s="37"/>
      <c r="BHK9" s="37"/>
      <c r="BHL9" s="37"/>
      <c r="BHM9" s="37"/>
      <c r="BHN9" s="37"/>
      <c r="BHO9" s="37"/>
      <c r="BHP9" s="37"/>
      <c r="BHQ9" s="37"/>
      <c r="BHR9" s="37"/>
      <c r="BHS9" s="37"/>
      <c r="BHT9" s="37"/>
      <c r="BHU9" s="37"/>
      <c r="BHV9" s="37"/>
      <c r="BHW9" s="37"/>
      <c r="BHX9" s="37"/>
      <c r="BHY9" s="37"/>
      <c r="BHZ9" s="37"/>
      <c r="BIA9" s="37"/>
      <c r="BIB9" s="37"/>
      <c r="BIC9" s="37"/>
      <c r="BID9" s="37"/>
      <c r="BIE9" s="37"/>
      <c r="BIF9" s="37"/>
      <c r="BIG9" s="37"/>
      <c r="BIH9" s="37"/>
      <c r="BII9" s="37"/>
      <c r="BIJ9" s="37"/>
      <c r="BIK9" s="37"/>
      <c r="BIL9" s="37"/>
      <c r="BIM9" s="37"/>
      <c r="BIN9" s="37"/>
      <c r="BIO9" s="37"/>
      <c r="BIP9" s="37"/>
      <c r="BIQ9" s="37"/>
      <c r="BIR9" s="37"/>
      <c r="BIS9" s="37"/>
      <c r="BIT9" s="37"/>
      <c r="BIU9" s="37"/>
      <c r="BIV9" s="37"/>
      <c r="BIW9" s="37"/>
      <c r="BIX9" s="37"/>
      <c r="BIY9" s="37"/>
      <c r="BIZ9" s="37"/>
      <c r="BJA9" s="37"/>
      <c r="BJB9" s="37"/>
      <c r="BJC9" s="37"/>
      <c r="BJD9" s="37"/>
      <c r="BJE9" s="37"/>
      <c r="BJF9" s="37"/>
      <c r="BJG9" s="37"/>
      <c r="BJH9" s="37"/>
      <c r="BJI9" s="37"/>
      <c r="BJJ9" s="37"/>
      <c r="BJK9" s="37"/>
      <c r="BJL9" s="37"/>
      <c r="BJM9" s="37"/>
      <c r="BJN9" s="37"/>
      <c r="BJO9" s="37"/>
      <c r="BJP9" s="37"/>
      <c r="BJQ9" s="37"/>
      <c r="BJR9" s="37"/>
      <c r="BJS9" s="37"/>
      <c r="BJT9" s="37"/>
      <c r="BJU9" s="37"/>
      <c r="BJV9" s="37"/>
      <c r="BJW9" s="37"/>
      <c r="BJX9" s="37"/>
      <c r="BJY9" s="37"/>
      <c r="BJZ9" s="37"/>
      <c r="BKA9" s="37"/>
      <c r="BKB9" s="37"/>
      <c r="BKC9" s="37"/>
      <c r="BKD9" s="37"/>
      <c r="BKE9" s="37"/>
      <c r="BKF9" s="37"/>
      <c r="BKG9" s="37"/>
      <c r="BKH9" s="37"/>
      <c r="BKI9" s="37"/>
      <c r="BKJ9" s="37"/>
      <c r="BKK9" s="37"/>
      <c r="BKL9" s="37"/>
      <c r="BKM9" s="37"/>
      <c r="BKN9" s="37"/>
      <c r="BKO9" s="37"/>
      <c r="BKP9" s="37"/>
      <c r="BKQ9" s="37"/>
      <c r="BKR9" s="37"/>
      <c r="BKS9" s="37"/>
      <c r="BKT9" s="37"/>
      <c r="BKU9" s="37"/>
      <c r="BKV9" s="37"/>
      <c r="BKW9" s="37"/>
      <c r="BKX9" s="37"/>
      <c r="BKY9" s="37"/>
      <c r="BKZ9" s="37"/>
      <c r="BLA9" s="37"/>
      <c r="BLB9" s="37"/>
      <c r="BLC9" s="37"/>
      <c r="BLD9" s="37"/>
      <c r="BLE9" s="37"/>
      <c r="BLF9" s="37"/>
      <c r="BLG9" s="37"/>
      <c r="BLH9" s="37"/>
      <c r="BLI9" s="37"/>
      <c r="BLJ9" s="37"/>
      <c r="BLK9" s="37"/>
      <c r="BLL9" s="37"/>
      <c r="BLM9" s="37"/>
      <c r="BLN9" s="37"/>
      <c r="BLO9" s="37"/>
      <c r="BLP9" s="37"/>
      <c r="BLQ9" s="37"/>
      <c r="BLR9" s="37"/>
      <c r="BLS9" s="37"/>
      <c r="BLT9" s="37"/>
      <c r="BLU9" s="37"/>
      <c r="BLV9" s="37"/>
      <c r="BLW9" s="37"/>
      <c r="BLX9" s="37"/>
      <c r="BLY9" s="37"/>
      <c r="BLZ9" s="37"/>
      <c r="BMA9" s="37"/>
      <c r="BMB9" s="37"/>
      <c r="BMC9" s="37"/>
      <c r="BMD9" s="37"/>
      <c r="BME9" s="37"/>
      <c r="BMF9" s="37"/>
      <c r="BMG9" s="37"/>
      <c r="BMH9" s="37"/>
      <c r="BMI9" s="37"/>
      <c r="BMJ9" s="37"/>
      <c r="BMK9" s="37"/>
      <c r="BML9" s="37"/>
      <c r="BMM9" s="37"/>
      <c r="BMN9" s="37"/>
      <c r="BMO9" s="37"/>
      <c r="BMP9" s="37"/>
      <c r="BMQ9" s="37"/>
      <c r="BMR9" s="37"/>
      <c r="BMS9" s="37"/>
      <c r="BMT9" s="37"/>
      <c r="BMU9" s="37"/>
      <c r="BMV9" s="37"/>
      <c r="BMW9" s="37"/>
      <c r="BMX9" s="37"/>
      <c r="BMY9" s="37"/>
      <c r="BMZ9" s="37"/>
      <c r="BNA9" s="37"/>
      <c r="BNB9" s="37"/>
      <c r="BNC9" s="37"/>
      <c r="BND9" s="37"/>
      <c r="BNE9" s="37"/>
      <c r="BNF9" s="37"/>
      <c r="BNG9" s="37"/>
      <c r="BNH9" s="37"/>
      <c r="BNI9" s="37"/>
      <c r="BNJ9" s="37"/>
      <c r="BNK9" s="37"/>
      <c r="BNL9" s="37"/>
      <c r="BNM9" s="37"/>
      <c r="BNN9" s="37"/>
      <c r="BNO9" s="37"/>
      <c r="BNP9" s="37"/>
      <c r="BNQ9" s="37"/>
      <c r="BNR9" s="37"/>
      <c r="BNS9" s="37"/>
      <c r="BNT9" s="37"/>
      <c r="BNU9" s="37"/>
      <c r="BNV9" s="37"/>
      <c r="BNW9" s="37"/>
      <c r="BNX9" s="37"/>
      <c r="BNY9" s="37"/>
      <c r="BNZ9" s="37"/>
      <c r="BOA9" s="37"/>
      <c r="BOB9" s="37"/>
      <c r="BOC9" s="37"/>
      <c r="BOD9" s="37"/>
      <c r="BOE9" s="37"/>
      <c r="BOF9" s="37"/>
      <c r="BOG9" s="37"/>
      <c r="BOH9" s="37"/>
      <c r="BOI9" s="37"/>
      <c r="BOJ9" s="37"/>
      <c r="BOK9" s="37"/>
      <c r="BOL9" s="37"/>
      <c r="BOM9" s="37"/>
      <c r="BON9" s="37"/>
      <c r="BOO9" s="37"/>
      <c r="BOP9" s="37"/>
      <c r="BOQ9" s="37"/>
      <c r="BOR9" s="37"/>
      <c r="BOS9" s="37"/>
      <c r="BOT9" s="37"/>
      <c r="BOU9" s="37"/>
      <c r="BOV9" s="37"/>
      <c r="BOW9" s="37"/>
      <c r="BOX9" s="37"/>
      <c r="BOY9" s="37"/>
      <c r="BOZ9" s="37"/>
      <c r="BPA9" s="37"/>
      <c r="BPB9" s="37"/>
      <c r="BPC9" s="37"/>
      <c r="BPD9" s="37"/>
      <c r="BPE9" s="37"/>
      <c r="BPF9" s="37"/>
      <c r="BPG9" s="37"/>
      <c r="BPH9" s="37"/>
      <c r="BPI9" s="37"/>
      <c r="BPJ9" s="37"/>
      <c r="BPK9" s="37"/>
      <c r="BPL9" s="37"/>
      <c r="BPM9" s="37"/>
      <c r="BPN9" s="37"/>
      <c r="BPO9" s="37"/>
      <c r="BPP9" s="37"/>
      <c r="BPQ9" s="37"/>
      <c r="BPR9" s="37"/>
      <c r="BPS9" s="37"/>
      <c r="BPT9" s="37"/>
      <c r="BPU9" s="37"/>
      <c r="BPV9" s="37"/>
      <c r="BPW9" s="37"/>
      <c r="BPX9" s="37"/>
      <c r="BPY9" s="37"/>
      <c r="BPZ9" s="37"/>
      <c r="BQA9" s="37"/>
      <c r="BQB9" s="37"/>
      <c r="BQC9" s="37"/>
      <c r="BQD9" s="37"/>
      <c r="BQE9" s="37"/>
      <c r="BQF9" s="37"/>
      <c r="BQG9" s="37"/>
      <c r="BQH9" s="37"/>
      <c r="BQI9" s="37"/>
      <c r="BQJ9" s="37"/>
      <c r="BQK9" s="37"/>
      <c r="BQL9" s="37"/>
      <c r="BQM9" s="37"/>
      <c r="BQN9" s="37"/>
      <c r="BQO9" s="37"/>
      <c r="BQP9" s="37"/>
      <c r="BQQ9" s="37"/>
      <c r="BQR9" s="37"/>
      <c r="BQS9" s="37"/>
      <c r="BQT9" s="37"/>
      <c r="BQU9" s="37"/>
      <c r="BQV9" s="37"/>
      <c r="BQW9" s="37"/>
      <c r="BQX9" s="37"/>
      <c r="BQY9" s="37"/>
      <c r="BQZ9" s="37"/>
      <c r="BRA9" s="37"/>
      <c r="BRB9" s="37"/>
      <c r="BRC9" s="37"/>
      <c r="BRD9" s="37"/>
      <c r="BRE9" s="37"/>
      <c r="BRF9" s="37"/>
      <c r="BRG9" s="37"/>
      <c r="BRH9" s="37"/>
      <c r="BRI9" s="37"/>
      <c r="BRJ9" s="37"/>
      <c r="BRK9" s="37"/>
      <c r="BRL9" s="37"/>
      <c r="BRM9" s="37"/>
      <c r="BRN9" s="37"/>
      <c r="BRO9" s="37"/>
      <c r="BRP9" s="37"/>
      <c r="BRQ9" s="37"/>
      <c r="BRR9" s="37"/>
      <c r="BRS9" s="37"/>
      <c r="BRT9" s="37"/>
      <c r="BRU9" s="37"/>
      <c r="BRV9" s="37"/>
      <c r="BRW9" s="37"/>
      <c r="BRX9" s="37"/>
      <c r="BRY9" s="37"/>
      <c r="BRZ9" s="37"/>
      <c r="BSA9" s="37"/>
      <c r="BSB9" s="37"/>
      <c r="BSC9" s="37"/>
      <c r="BSD9" s="37"/>
      <c r="BSE9" s="37"/>
      <c r="BSF9" s="37"/>
      <c r="BSG9" s="37"/>
      <c r="BSH9" s="37"/>
      <c r="BSI9" s="37"/>
      <c r="BSJ9" s="37"/>
      <c r="BSK9" s="37"/>
      <c r="BSL9" s="37"/>
      <c r="BSM9" s="37"/>
      <c r="BSN9" s="37"/>
      <c r="BSO9" s="37"/>
      <c r="BSP9" s="37"/>
      <c r="BSQ9" s="37"/>
      <c r="BSR9" s="37"/>
      <c r="BSS9" s="37"/>
      <c r="BST9" s="37"/>
      <c r="BSU9" s="37"/>
      <c r="BSV9" s="37"/>
      <c r="BSW9" s="37"/>
      <c r="BSX9" s="37"/>
      <c r="BSY9" s="37"/>
      <c r="BSZ9" s="37"/>
      <c r="BTA9" s="37"/>
      <c r="BTB9" s="37"/>
      <c r="BTC9" s="37"/>
      <c r="BTD9" s="37"/>
      <c r="BTE9" s="37"/>
      <c r="BTF9" s="37"/>
      <c r="BTG9" s="37"/>
      <c r="BTH9" s="37"/>
      <c r="BTI9" s="37"/>
      <c r="BTJ9" s="37"/>
      <c r="BTK9" s="37"/>
      <c r="BTL9" s="37"/>
      <c r="BTM9" s="37"/>
      <c r="BTN9" s="37"/>
      <c r="BTO9" s="37"/>
      <c r="BTP9" s="37"/>
      <c r="BTQ9" s="37"/>
      <c r="BTR9" s="37"/>
      <c r="BTS9" s="37"/>
      <c r="BTT9" s="37"/>
      <c r="BTU9" s="37"/>
      <c r="BTV9" s="37"/>
      <c r="BTW9" s="37"/>
      <c r="BTX9" s="37"/>
      <c r="BTY9" s="37"/>
      <c r="BTZ9" s="37"/>
      <c r="BUA9" s="37"/>
      <c r="BUB9" s="37"/>
      <c r="BUC9" s="37"/>
      <c r="BUD9" s="37"/>
      <c r="BUE9" s="37"/>
      <c r="BUF9" s="37"/>
      <c r="BUG9" s="37"/>
      <c r="BUH9" s="37"/>
      <c r="BUI9" s="37"/>
      <c r="BUJ9" s="37"/>
      <c r="BUK9" s="37"/>
      <c r="BUL9" s="37"/>
      <c r="BUM9" s="37"/>
      <c r="BUN9" s="37"/>
      <c r="BUO9" s="37"/>
      <c r="BUP9" s="37"/>
      <c r="BUQ9" s="37"/>
      <c r="BUR9" s="37"/>
      <c r="BUS9" s="37"/>
      <c r="BUT9" s="37"/>
      <c r="BUU9" s="37"/>
      <c r="BUV9" s="37"/>
      <c r="BUW9" s="37"/>
      <c r="BUX9" s="37"/>
      <c r="BUY9" s="37"/>
      <c r="BUZ9" s="37"/>
      <c r="BVA9" s="37"/>
      <c r="BVB9" s="37"/>
      <c r="BVC9" s="37"/>
      <c r="BVD9" s="37"/>
      <c r="BVE9" s="37"/>
      <c r="BVF9" s="37"/>
      <c r="BVG9" s="37"/>
      <c r="BVH9" s="37"/>
      <c r="BVI9" s="37"/>
      <c r="BVJ9" s="37"/>
      <c r="BVK9" s="37"/>
      <c r="BVL9" s="37"/>
      <c r="BVM9" s="37"/>
      <c r="BVN9" s="37"/>
      <c r="BVO9" s="37"/>
      <c r="BVP9" s="37"/>
      <c r="BVQ9" s="37"/>
      <c r="BVR9" s="37"/>
      <c r="BVS9" s="37"/>
      <c r="BVT9" s="37"/>
      <c r="BVU9" s="37"/>
      <c r="BVV9" s="37"/>
      <c r="BVW9" s="37"/>
      <c r="BVX9" s="37"/>
      <c r="BVY9" s="37"/>
      <c r="BVZ9" s="37"/>
      <c r="BWA9" s="37"/>
      <c r="BWB9" s="37"/>
      <c r="BWC9" s="37"/>
      <c r="BWD9" s="37"/>
      <c r="BWE9" s="37"/>
      <c r="BWF9" s="37"/>
      <c r="BWG9" s="37"/>
      <c r="BWH9" s="37"/>
      <c r="BWI9" s="37"/>
      <c r="BWJ9" s="37"/>
      <c r="BWK9" s="37"/>
      <c r="BWL9" s="37"/>
      <c r="BWM9" s="37"/>
      <c r="BWN9" s="37"/>
      <c r="BWO9" s="37"/>
      <c r="BWP9" s="37"/>
      <c r="BWQ9" s="37"/>
      <c r="BWR9" s="37"/>
      <c r="BWS9" s="37"/>
      <c r="BWT9" s="37"/>
      <c r="BWU9" s="37"/>
      <c r="BWV9" s="37"/>
      <c r="BWW9" s="37"/>
      <c r="BWX9" s="37"/>
      <c r="BWY9" s="37"/>
      <c r="BWZ9" s="37"/>
      <c r="BXA9" s="37"/>
      <c r="BXB9" s="37"/>
      <c r="BXC9" s="37"/>
      <c r="BXD9" s="37"/>
      <c r="BXE9" s="37"/>
      <c r="BXF9" s="37"/>
      <c r="BXG9" s="37"/>
      <c r="BXH9" s="37"/>
      <c r="BXI9" s="37"/>
      <c r="BXJ9" s="37"/>
      <c r="BXK9" s="37"/>
      <c r="BXL9" s="37"/>
      <c r="BXM9" s="37"/>
      <c r="BXN9" s="37"/>
      <c r="BXO9" s="37"/>
      <c r="BXP9" s="37"/>
      <c r="BXQ9" s="37"/>
      <c r="BXR9" s="37"/>
      <c r="BXS9" s="37"/>
      <c r="BXT9" s="37"/>
      <c r="BXU9" s="37"/>
      <c r="BXV9" s="37"/>
      <c r="BXW9" s="37"/>
      <c r="BXX9" s="37"/>
      <c r="BXY9" s="37"/>
      <c r="BXZ9" s="37"/>
      <c r="BYA9" s="37"/>
      <c r="BYB9" s="37"/>
      <c r="BYC9" s="37"/>
      <c r="BYD9" s="37"/>
      <c r="BYE9" s="37"/>
      <c r="BYF9" s="37"/>
      <c r="BYG9" s="37"/>
      <c r="BYH9" s="37"/>
      <c r="BYI9" s="37"/>
      <c r="BYJ9" s="37"/>
      <c r="BYK9" s="37"/>
      <c r="BYL9" s="37"/>
      <c r="BYM9" s="37"/>
      <c r="BYN9" s="37"/>
      <c r="BYO9" s="37"/>
      <c r="BYP9" s="37"/>
      <c r="BYQ9" s="37"/>
      <c r="BYR9" s="37"/>
      <c r="BYS9" s="37"/>
      <c r="BYT9" s="37"/>
      <c r="BYU9" s="37"/>
      <c r="BYV9" s="37"/>
      <c r="BYW9" s="37"/>
      <c r="BYX9" s="37"/>
      <c r="BYY9" s="37"/>
      <c r="BYZ9" s="37"/>
      <c r="BZA9" s="37"/>
      <c r="BZB9" s="37"/>
      <c r="BZC9" s="37"/>
      <c r="BZD9" s="37"/>
      <c r="BZE9" s="37"/>
      <c r="BZF9" s="37"/>
      <c r="BZG9" s="37"/>
      <c r="BZH9" s="37"/>
      <c r="BZI9" s="37"/>
      <c r="BZJ9" s="37"/>
      <c r="BZK9" s="37"/>
      <c r="BZL9" s="37"/>
      <c r="BZM9" s="37"/>
      <c r="BZN9" s="37"/>
      <c r="BZO9" s="37"/>
      <c r="BZP9" s="37"/>
      <c r="BZQ9" s="37"/>
      <c r="BZR9" s="37"/>
      <c r="BZS9" s="37"/>
      <c r="BZT9" s="37"/>
      <c r="BZU9" s="37"/>
      <c r="BZV9" s="37"/>
      <c r="BZW9" s="37"/>
      <c r="BZX9" s="37"/>
      <c r="BZY9" s="37"/>
      <c r="BZZ9" s="37"/>
      <c r="CAA9" s="37"/>
      <c r="CAB9" s="37"/>
      <c r="CAC9" s="37"/>
      <c r="CAD9" s="37"/>
      <c r="CAE9" s="37"/>
      <c r="CAF9" s="37"/>
      <c r="CAG9" s="37"/>
      <c r="CAH9" s="37"/>
      <c r="CAI9" s="37"/>
      <c r="CAJ9" s="37"/>
      <c r="CAK9" s="37"/>
      <c r="CAL9" s="37"/>
      <c r="CAM9" s="37"/>
      <c r="CAN9" s="37"/>
      <c r="CAO9" s="37"/>
      <c r="CAP9" s="37"/>
      <c r="CAQ9" s="37"/>
      <c r="CAR9" s="37"/>
      <c r="CAS9" s="37"/>
      <c r="CAT9" s="37"/>
      <c r="CAU9" s="37"/>
      <c r="CAV9" s="37"/>
      <c r="CAW9" s="37"/>
      <c r="CAX9" s="37"/>
      <c r="CAY9" s="37"/>
      <c r="CAZ9" s="37"/>
      <c r="CBA9" s="37"/>
      <c r="CBB9" s="37"/>
      <c r="CBC9" s="37"/>
      <c r="CBD9" s="37"/>
      <c r="CBE9" s="37"/>
      <c r="CBF9" s="37"/>
      <c r="CBG9" s="37"/>
      <c r="CBH9" s="37"/>
      <c r="CBI9" s="37"/>
      <c r="CBJ9" s="37"/>
      <c r="CBK9" s="37"/>
      <c r="CBL9" s="37"/>
      <c r="CBM9" s="37"/>
      <c r="CBN9" s="37"/>
      <c r="CBO9" s="37"/>
      <c r="CBP9" s="37"/>
      <c r="CBQ9" s="37"/>
      <c r="CBR9" s="37"/>
      <c r="CBS9" s="37"/>
      <c r="CBT9" s="37"/>
      <c r="CBU9" s="37"/>
      <c r="CBV9" s="37"/>
      <c r="CBW9" s="37"/>
      <c r="CBX9" s="37"/>
      <c r="CBY9" s="37"/>
      <c r="CBZ9" s="37"/>
      <c r="CCA9" s="37"/>
      <c r="CCB9" s="37"/>
      <c r="CCC9" s="37"/>
      <c r="CCD9" s="37"/>
      <c r="CCE9" s="37"/>
      <c r="CCF9" s="37"/>
      <c r="CCG9" s="37"/>
      <c r="CCH9" s="37"/>
      <c r="CCI9" s="37"/>
      <c r="CCJ9" s="37"/>
      <c r="CCK9" s="37"/>
      <c r="CCL9" s="37"/>
      <c r="CCM9" s="37"/>
      <c r="CCN9" s="37"/>
      <c r="CCO9" s="37"/>
      <c r="CCP9" s="37"/>
      <c r="CCQ9" s="37"/>
      <c r="CCR9" s="37"/>
      <c r="CCS9" s="37"/>
      <c r="CCT9" s="37"/>
      <c r="CCU9" s="37"/>
      <c r="CCV9" s="37"/>
      <c r="CCW9" s="37"/>
      <c r="CCX9" s="37"/>
      <c r="CCY9" s="37"/>
      <c r="CCZ9" s="37"/>
      <c r="CDA9" s="37"/>
      <c r="CDB9" s="37"/>
      <c r="CDC9" s="37"/>
      <c r="CDD9" s="37"/>
      <c r="CDE9" s="37"/>
      <c r="CDF9" s="37"/>
      <c r="CDG9" s="37"/>
      <c r="CDH9" s="37"/>
      <c r="CDI9" s="37"/>
      <c r="CDJ9" s="37"/>
      <c r="CDK9" s="37"/>
      <c r="CDL9" s="37"/>
      <c r="CDM9" s="37"/>
      <c r="CDN9" s="37"/>
      <c r="CDO9" s="37"/>
      <c r="CDP9" s="37"/>
      <c r="CDQ9" s="37"/>
      <c r="CDR9" s="37"/>
      <c r="CDS9" s="37"/>
      <c r="CDT9" s="37"/>
      <c r="CDU9" s="37"/>
      <c r="CDV9" s="37"/>
      <c r="CDW9" s="37"/>
      <c r="CDX9" s="37"/>
      <c r="CDY9" s="37"/>
      <c r="CDZ9" s="37"/>
      <c r="CEA9" s="37"/>
      <c r="CEB9" s="37"/>
      <c r="CEC9" s="37"/>
      <c r="CED9" s="37"/>
      <c r="CEE9" s="37"/>
      <c r="CEF9" s="37"/>
      <c r="CEG9" s="37"/>
      <c r="CEH9" s="37"/>
      <c r="CEI9" s="37"/>
      <c r="CEJ9" s="37"/>
      <c r="CEK9" s="37"/>
      <c r="CEL9" s="37"/>
      <c r="CEM9" s="37"/>
      <c r="CEN9" s="37"/>
      <c r="CEO9" s="37"/>
      <c r="CEP9" s="37"/>
      <c r="CEQ9" s="37"/>
      <c r="CER9" s="37"/>
      <c r="CES9" s="37"/>
      <c r="CET9" s="37"/>
      <c r="CEU9" s="37"/>
      <c r="CEV9" s="37"/>
      <c r="CEW9" s="37"/>
      <c r="CEX9" s="37"/>
      <c r="CEY9" s="37"/>
      <c r="CEZ9" s="37"/>
      <c r="CFA9" s="37"/>
      <c r="CFB9" s="37"/>
      <c r="CFC9" s="37"/>
      <c r="CFD9" s="37"/>
      <c r="CFE9" s="37"/>
      <c r="CFF9" s="37"/>
      <c r="CFG9" s="37"/>
      <c r="CFH9" s="37"/>
      <c r="CFI9" s="37"/>
      <c r="CFJ9" s="37"/>
      <c r="CFK9" s="37"/>
      <c r="CFL9" s="37"/>
      <c r="CFM9" s="37"/>
      <c r="CFN9" s="37"/>
      <c r="CFO9" s="37"/>
      <c r="CFP9" s="37"/>
      <c r="CFQ9" s="37"/>
      <c r="CFR9" s="37"/>
      <c r="CFS9" s="37"/>
      <c r="CFT9" s="37"/>
      <c r="CFU9" s="37"/>
      <c r="CFV9" s="37"/>
      <c r="CFW9" s="37"/>
      <c r="CFX9" s="37"/>
      <c r="CFY9" s="37"/>
      <c r="CFZ9" s="37"/>
      <c r="CGA9" s="37"/>
      <c r="CGB9" s="37"/>
      <c r="CGC9" s="37"/>
      <c r="CGD9" s="37"/>
      <c r="CGE9" s="37"/>
      <c r="CGF9" s="37"/>
      <c r="CGG9" s="37"/>
      <c r="CGH9" s="37"/>
      <c r="CGI9" s="37"/>
      <c r="CGJ9" s="37"/>
      <c r="CGK9" s="37"/>
      <c r="CGL9" s="37"/>
      <c r="CGM9" s="37"/>
      <c r="CGN9" s="37"/>
      <c r="CGO9" s="37"/>
      <c r="CGP9" s="37"/>
      <c r="CGQ9" s="37"/>
      <c r="CGR9" s="37"/>
      <c r="CGS9" s="37"/>
      <c r="CGT9" s="37"/>
      <c r="CGU9" s="37"/>
      <c r="CGV9" s="37"/>
      <c r="CGW9" s="37"/>
      <c r="CGX9" s="37"/>
      <c r="CGY9" s="37"/>
      <c r="CGZ9" s="37"/>
      <c r="CHA9" s="37"/>
      <c r="CHB9" s="37"/>
      <c r="CHC9" s="37"/>
      <c r="CHD9" s="37"/>
      <c r="CHE9" s="37"/>
      <c r="CHF9" s="37"/>
      <c r="CHG9" s="37"/>
      <c r="CHH9" s="37"/>
      <c r="CHI9" s="37"/>
      <c r="CHJ9" s="37"/>
      <c r="CHK9" s="37"/>
      <c r="CHL9" s="37"/>
      <c r="CHM9" s="37"/>
      <c r="CHN9" s="37"/>
      <c r="CHO9" s="37"/>
      <c r="CHP9" s="37"/>
      <c r="CHQ9" s="37"/>
      <c r="CHR9" s="37"/>
      <c r="CHS9" s="37"/>
      <c r="CHT9" s="37"/>
      <c r="CHU9" s="37"/>
      <c r="CHV9" s="37"/>
      <c r="CHW9" s="37"/>
      <c r="CHX9" s="37"/>
      <c r="CHY9" s="37"/>
      <c r="CHZ9" s="37"/>
      <c r="CIA9" s="37"/>
      <c r="CIB9" s="37"/>
      <c r="CIC9" s="37"/>
      <c r="CID9" s="37"/>
      <c r="CIE9" s="37"/>
      <c r="CIF9" s="37"/>
      <c r="CIG9" s="37"/>
      <c r="CIH9" s="37"/>
      <c r="CII9" s="37"/>
      <c r="CIJ9" s="37"/>
      <c r="CIK9" s="37"/>
      <c r="CIL9" s="37"/>
      <c r="CIM9" s="37"/>
      <c r="CIN9" s="37"/>
      <c r="CIO9" s="37"/>
      <c r="CIP9" s="37"/>
      <c r="CIQ9" s="37"/>
      <c r="CIR9" s="37"/>
      <c r="CIS9" s="37"/>
      <c r="CIT9" s="37"/>
      <c r="CIU9" s="37"/>
      <c r="CIV9" s="37"/>
      <c r="CIW9" s="37"/>
      <c r="CIX9" s="37"/>
      <c r="CIY9" s="37"/>
      <c r="CIZ9" s="37"/>
      <c r="CJA9" s="37"/>
      <c r="CJB9" s="37"/>
      <c r="CJC9" s="37"/>
      <c r="CJD9" s="37"/>
      <c r="CJE9" s="37"/>
      <c r="CJF9" s="37"/>
      <c r="CJG9" s="37"/>
      <c r="CJH9" s="37"/>
      <c r="CJI9" s="37"/>
      <c r="CJJ9" s="37"/>
      <c r="CJK9" s="37"/>
      <c r="CJL9" s="37"/>
      <c r="CJM9" s="37"/>
      <c r="CJN9" s="37"/>
      <c r="CJO9" s="37"/>
      <c r="CJP9" s="37"/>
      <c r="CJQ9" s="37"/>
      <c r="CJR9" s="37"/>
      <c r="CJS9" s="37"/>
      <c r="CJT9" s="37"/>
      <c r="CJU9" s="37"/>
      <c r="CJV9" s="37"/>
      <c r="CJW9" s="37"/>
      <c r="CJX9" s="37"/>
      <c r="CJY9" s="37"/>
      <c r="CJZ9" s="37"/>
      <c r="CKA9" s="37"/>
      <c r="CKB9" s="37"/>
      <c r="CKC9" s="37"/>
      <c r="CKD9" s="37"/>
      <c r="CKE9" s="37"/>
      <c r="CKF9" s="37"/>
      <c r="CKG9" s="37"/>
      <c r="CKH9" s="37"/>
      <c r="CKI9" s="37"/>
      <c r="CKJ9" s="37"/>
      <c r="CKK9" s="37"/>
      <c r="CKL9" s="37"/>
      <c r="CKM9" s="37"/>
      <c r="CKN9" s="37"/>
      <c r="CKO9" s="37"/>
      <c r="CKP9" s="37"/>
      <c r="CKQ9" s="37"/>
      <c r="CKR9" s="37"/>
      <c r="CKS9" s="37"/>
      <c r="CKT9" s="37"/>
      <c r="CKU9" s="37"/>
      <c r="CKV9" s="37"/>
      <c r="CKW9" s="37"/>
      <c r="CKX9" s="37"/>
      <c r="CKY9" s="37"/>
      <c r="CKZ9" s="37"/>
      <c r="CLA9" s="37"/>
      <c r="CLB9" s="37"/>
      <c r="CLC9" s="37"/>
      <c r="CLD9" s="37"/>
      <c r="CLE9" s="37"/>
      <c r="CLF9" s="37"/>
      <c r="CLG9" s="37"/>
      <c r="CLH9" s="37"/>
      <c r="CLI9" s="37"/>
      <c r="CLJ9" s="37"/>
      <c r="CLK9" s="37"/>
      <c r="CLL9" s="37"/>
      <c r="CLM9" s="37"/>
      <c r="CLN9" s="37"/>
      <c r="CLO9" s="37"/>
      <c r="CLP9" s="37"/>
      <c r="CLQ9" s="37"/>
      <c r="CLR9" s="37"/>
      <c r="CLS9" s="37"/>
      <c r="CLT9" s="37"/>
      <c r="CLU9" s="37"/>
      <c r="CLV9" s="37"/>
      <c r="CLW9" s="37"/>
      <c r="CLX9" s="37"/>
      <c r="CLY9" s="37"/>
      <c r="CLZ9" s="37"/>
      <c r="CMA9" s="37"/>
      <c r="CMB9" s="37"/>
      <c r="CMC9" s="37"/>
      <c r="CMD9" s="37"/>
      <c r="CME9" s="37"/>
      <c r="CMF9" s="37"/>
      <c r="CMG9" s="37"/>
      <c r="CMH9" s="37"/>
      <c r="CMI9" s="37"/>
      <c r="CMJ9" s="37"/>
      <c r="CMK9" s="37"/>
      <c r="CML9" s="37"/>
      <c r="CMM9" s="37"/>
      <c r="CMN9" s="37"/>
      <c r="CMO9" s="37"/>
      <c r="CMP9" s="37"/>
      <c r="CMQ9" s="37"/>
      <c r="CMR9" s="37"/>
      <c r="CMS9" s="37"/>
      <c r="CMT9" s="37"/>
      <c r="CMU9" s="37"/>
      <c r="CMV9" s="37"/>
      <c r="CMW9" s="37"/>
      <c r="CMX9" s="37"/>
      <c r="CMY9" s="37"/>
      <c r="CMZ9" s="37"/>
      <c r="CNA9" s="37"/>
      <c r="CNB9" s="37"/>
      <c r="CNC9" s="37"/>
      <c r="CND9" s="37"/>
      <c r="CNE9" s="37"/>
      <c r="CNF9" s="37"/>
      <c r="CNG9" s="37"/>
      <c r="CNH9" s="37"/>
      <c r="CNI9" s="37"/>
      <c r="CNJ9" s="37"/>
      <c r="CNK9" s="37"/>
      <c r="CNL9" s="37"/>
      <c r="CNM9" s="37"/>
      <c r="CNN9" s="37"/>
      <c r="CNO9" s="37"/>
      <c r="CNP9" s="37"/>
      <c r="CNQ9" s="37"/>
      <c r="CNR9" s="37"/>
      <c r="CNS9" s="37"/>
      <c r="CNT9" s="37"/>
      <c r="CNU9" s="37"/>
      <c r="CNV9" s="37"/>
      <c r="CNW9" s="37"/>
      <c r="CNX9" s="37"/>
      <c r="CNY9" s="37"/>
      <c r="CNZ9" s="37"/>
      <c r="COA9" s="37"/>
      <c r="COB9" s="37"/>
      <c r="COC9" s="37"/>
      <c r="COD9" s="37"/>
      <c r="COE9" s="37"/>
      <c r="COF9" s="37"/>
      <c r="COG9" s="37"/>
      <c r="COH9" s="37"/>
      <c r="COI9" s="37"/>
      <c r="COJ9" s="37"/>
      <c r="COK9" s="37"/>
      <c r="COL9" s="37"/>
      <c r="COM9" s="37"/>
      <c r="CON9" s="37"/>
      <c r="COO9" s="37"/>
      <c r="COP9" s="37"/>
      <c r="COQ9" s="37"/>
      <c r="COR9" s="37"/>
      <c r="COS9" s="37"/>
      <c r="COT9" s="37"/>
      <c r="COU9" s="37"/>
      <c r="COV9" s="37"/>
      <c r="COW9" s="37"/>
      <c r="COX9" s="37"/>
      <c r="COY9" s="37"/>
      <c r="COZ9" s="37"/>
      <c r="CPA9" s="37"/>
      <c r="CPB9" s="37"/>
      <c r="CPC9" s="37"/>
      <c r="CPD9" s="37"/>
      <c r="CPE9" s="37"/>
      <c r="CPF9" s="37"/>
      <c r="CPG9" s="37"/>
      <c r="CPH9" s="37"/>
      <c r="CPI9" s="37"/>
      <c r="CPJ9" s="37"/>
      <c r="CPK9" s="37"/>
      <c r="CPL9" s="37"/>
      <c r="CPM9" s="37"/>
      <c r="CPN9" s="37"/>
      <c r="CPO9" s="37"/>
      <c r="CPP9" s="37"/>
      <c r="CPQ9" s="37"/>
      <c r="CPR9" s="37"/>
      <c r="CPS9" s="37"/>
      <c r="CPT9" s="37"/>
      <c r="CPU9" s="37"/>
      <c r="CPV9" s="37"/>
      <c r="CPW9" s="37"/>
      <c r="CPX9" s="37"/>
      <c r="CPY9" s="37"/>
      <c r="CPZ9" s="37"/>
      <c r="CQA9" s="37"/>
      <c r="CQB9" s="37"/>
      <c r="CQC9" s="37"/>
      <c r="CQD9" s="37"/>
      <c r="CQE9" s="37"/>
      <c r="CQF9" s="37"/>
      <c r="CQG9" s="37"/>
      <c r="CQH9" s="37"/>
      <c r="CQI9" s="37"/>
      <c r="CQJ9" s="37"/>
      <c r="CQK9" s="37"/>
      <c r="CQL9" s="37"/>
      <c r="CQM9" s="37"/>
      <c r="CQN9" s="37"/>
      <c r="CQO9" s="37"/>
      <c r="CQP9" s="37"/>
      <c r="CQQ9" s="37"/>
      <c r="CQR9" s="37"/>
      <c r="CQS9" s="37"/>
      <c r="CQT9" s="37"/>
      <c r="CQU9" s="37"/>
      <c r="CQV9" s="37"/>
      <c r="CQW9" s="37"/>
      <c r="CQX9" s="37"/>
      <c r="CQY9" s="37"/>
      <c r="CQZ9" s="37"/>
      <c r="CRA9" s="37"/>
      <c r="CRB9" s="37"/>
      <c r="CRC9" s="37"/>
      <c r="CRD9" s="37"/>
      <c r="CRE9" s="37"/>
      <c r="CRF9" s="37"/>
      <c r="CRG9" s="37"/>
      <c r="CRH9" s="37"/>
      <c r="CRI9" s="37"/>
      <c r="CRJ9" s="37"/>
      <c r="CRK9" s="37"/>
      <c r="CRL9" s="37"/>
      <c r="CRM9" s="37"/>
      <c r="CRN9" s="37"/>
      <c r="CRO9" s="37"/>
      <c r="CRP9" s="37"/>
      <c r="CRQ9" s="37"/>
      <c r="CRR9" s="37"/>
      <c r="CRS9" s="37"/>
      <c r="CRT9" s="37"/>
      <c r="CRU9" s="37"/>
      <c r="CRV9" s="37"/>
      <c r="CRW9" s="37"/>
      <c r="CRX9" s="37"/>
      <c r="CRY9" s="37"/>
      <c r="CRZ9" s="37"/>
      <c r="CSA9" s="37"/>
      <c r="CSB9" s="37"/>
      <c r="CSC9" s="37"/>
      <c r="CSD9" s="37"/>
      <c r="CSE9" s="37"/>
      <c r="CSF9" s="37"/>
      <c r="CSG9" s="37"/>
      <c r="CSH9" s="37"/>
      <c r="CSI9" s="37"/>
      <c r="CSJ9" s="37"/>
      <c r="CSK9" s="37"/>
      <c r="CSL9" s="37"/>
      <c r="CSM9" s="37"/>
      <c r="CSN9" s="37"/>
      <c r="CSO9" s="37"/>
      <c r="CSP9" s="37"/>
      <c r="CSQ9" s="37"/>
      <c r="CSR9" s="37"/>
      <c r="CSS9" s="37"/>
      <c r="CST9" s="37"/>
      <c r="CSU9" s="37"/>
      <c r="CSV9" s="37"/>
      <c r="CSW9" s="37"/>
      <c r="CSX9" s="37"/>
      <c r="CSY9" s="37"/>
      <c r="CSZ9" s="37"/>
      <c r="CTA9" s="37"/>
      <c r="CTB9" s="37"/>
      <c r="CTC9" s="37"/>
      <c r="CTD9" s="37"/>
      <c r="CTE9" s="37"/>
      <c r="CTF9" s="37"/>
      <c r="CTG9" s="37"/>
      <c r="CTH9" s="37"/>
      <c r="CTI9" s="37"/>
      <c r="CTJ9" s="37"/>
      <c r="CTK9" s="37"/>
      <c r="CTL9" s="37"/>
      <c r="CTM9" s="37"/>
      <c r="CTN9" s="37"/>
      <c r="CTO9" s="37"/>
      <c r="CTP9" s="37"/>
      <c r="CTQ9" s="37"/>
      <c r="CTR9" s="37"/>
      <c r="CTS9" s="37"/>
      <c r="CTT9" s="37"/>
      <c r="CTU9" s="37"/>
      <c r="CTV9" s="37"/>
      <c r="CTW9" s="37"/>
      <c r="CTX9" s="37"/>
      <c r="CTY9" s="37"/>
      <c r="CTZ9" s="37"/>
      <c r="CUA9" s="37"/>
      <c r="CUB9" s="37"/>
    </row>
    <row r="10" s="3" customFormat="1" ht="40" customHeight="1" spans="1:1024 1025:2576">
      <c r="A10" s="32">
        <v>5</v>
      </c>
      <c r="B10" s="33" t="s">
        <v>25</v>
      </c>
      <c r="C10" s="34" t="s">
        <v>26</v>
      </c>
      <c r="D10" s="39" t="str">
        <f xml:space="preserve">_xlfn.DISPIMG("ID_E1ECCCD114874E14A0FB7A588EC34DA8",1)</f>
        <v>=DISPIMG("ID_E1ECCCD114874E14A0FB7A588EC34DA8",1)</v>
      </c>
      <c r="E10" s="32" t="s">
        <v>15</v>
      </c>
      <c r="F10" s="35" t="s">
        <v>16</v>
      </c>
      <c r="G10" s="35"/>
      <c r="H10" s="36"/>
      <c r="I10" s="37"/>
      <c r="J10" s="40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  <c r="IU10" s="37"/>
      <c r="IV10" s="37"/>
      <c r="IW10" s="37"/>
      <c r="IX10" s="37"/>
      <c r="IY10" s="37"/>
      <c r="IZ10" s="37"/>
      <c r="JA10" s="37"/>
      <c r="JB10" s="37"/>
      <c r="JC10" s="37"/>
      <c r="JD10" s="37"/>
      <c r="JE10" s="37"/>
      <c r="JF10" s="37"/>
      <c r="JG10" s="37"/>
      <c r="JH10" s="37"/>
      <c r="JI10" s="37"/>
      <c r="JJ10" s="37"/>
      <c r="JK10" s="37"/>
      <c r="JL10" s="37"/>
      <c r="JM10" s="37"/>
      <c r="JN10" s="37"/>
      <c r="JO10" s="37"/>
      <c r="JP10" s="37"/>
      <c r="JQ10" s="37"/>
      <c r="JR10" s="37"/>
      <c r="JS10" s="37"/>
      <c r="JT10" s="37"/>
      <c r="JU10" s="37"/>
      <c r="JV10" s="37"/>
      <c r="JW10" s="37"/>
      <c r="JX10" s="37"/>
      <c r="JY10" s="37"/>
      <c r="JZ10" s="37"/>
      <c r="KA10" s="37"/>
      <c r="KB10" s="37"/>
      <c r="KC10" s="37"/>
      <c r="KD10" s="37"/>
      <c r="KE10" s="37"/>
      <c r="KF10" s="37"/>
      <c r="KG10" s="37"/>
      <c r="KH10" s="37"/>
      <c r="KI10" s="37"/>
      <c r="KJ10" s="37"/>
      <c r="KK10" s="37"/>
      <c r="KL10" s="37"/>
      <c r="KM10" s="37"/>
      <c r="KN10" s="37"/>
      <c r="KO10" s="37"/>
      <c r="KP10" s="37"/>
      <c r="KQ10" s="37"/>
      <c r="KR10" s="37"/>
      <c r="KS10" s="37"/>
      <c r="KT10" s="37"/>
      <c r="KU10" s="37"/>
      <c r="KV10" s="37"/>
      <c r="KW10" s="37"/>
      <c r="KX10" s="37"/>
      <c r="KY10" s="37"/>
      <c r="KZ10" s="37"/>
      <c r="LA10" s="37"/>
      <c r="LB10" s="37"/>
      <c r="LC10" s="37"/>
      <c r="LD10" s="37"/>
      <c r="LE10" s="37"/>
      <c r="LF10" s="37"/>
      <c r="LG10" s="37"/>
      <c r="LH10" s="37"/>
      <c r="LI10" s="37"/>
      <c r="LJ10" s="37"/>
      <c r="LK10" s="37"/>
      <c r="LL10" s="37"/>
      <c r="LM10" s="37"/>
      <c r="LN10" s="37"/>
      <c r="LO10" s="37"/>
      <c r="LP10" s="37"/>
      <c r="LQ10" s="37"/>
      <c r="LR10" s="37"/>
      <c r="LS10" s="37"/>
      <c r="LT10" s="37"/>
      <c r="LU10" s="37"/>
      <c r="LV10" s="37"/>
      <c r="LW10" s="37"/>
      <c r="LX10" s="37"/>
      <c r="LY10" s="37"/>
      <c r="LZ10" s="37"/>
      <c r="MA10" s="37"/>
      <c r="MB10" s="37"/>
      <c r="MC10" s="37"/>
      <c r="MD10" s="37"/>
      <c r="ME10" s="37"/>
      <c r="MF10" s="37"/>
      <c r="MG10" s="37"/>
      <c r="MH10" s="37"/>
      <c r="MI10" s="37"/>
      <c r="MJ10" s="37"/>
      <c r="MK10" s="37"/>
      <c r="ML10" s="37"/>
      <c r="MM10" s="37"/>
      <c r="MN10" s="37"/>
      <c r="MO10" s="37"/>
      <c r="MP10" s="37"/>
      <c r="MQ10" s="37"/>
      <c r="MR10" s="37"/>
      <c r="MS10" s="37"/>
      <c r="MT10" s="37"/>
      <c r="MU10" s="37"/>
      <c r="MV10" s="37"/>
      <c r="MW10" s="37"/>
      <c r="MX10" s="37"/>
      <c r="MY10" s="37"/>
      <c r="MZ10" s="37"/>
      <c r="NA10" s="37"/>
      <c r="NB10" s="37"/>
      <c r="NC10" s="37"/>
      <c r="ND10" s="37"/>
      <c r="NE10" s="37"/>
      <c r="NF10" s="37"/>
      <c r="NG10" s="37"/>
      <c r="NH10" s="37"/>
      <c r="NI10" s="37"/>
      <c r="NJ10" s="37"/>
      <c r="NK10" s="37"/>
      <c r="NL10" s="37"/>
      <c r="NM10" s="37"/>
      <c r="NN10" s="37"/>
      <c r="NO10" s="37"/>
      <c r="NP10" s="37"/>
      <c r="NQ10" s="37"/>
      <c r="NR10" s="37"/>
      <c r="NS10" s="37"/>
      <c r="NT10" s="37"/>
      <c r="NU10" s="37"/>
      <c r="NV10" s="37"/>
      <c r="NW10" s="37"/>
      <c r="NX10" s="37"/>
      <c r="NY10" s="37"/>
      <c r="NZ10" s="37"/>
      <c r="OA10" s="37"/>
      <c r="OB10" s="37"/>
      <c r="OC10" s="37"/>
      <c r="OD10" s="37"/>
      <c r="OE10" s="37"/>
      <c r="OF10" s="37"/>
      <c r="OG10" s="37"/>
      <c r="OH10" s="37"/>
      <c r="OI10" s="37"/>
      <c r="OJ10" s="37"/>
      <c r="OK10" s="37"/>
      <c r="OL10" s="37"/>
      <c r="OM10" s="37"/>
      <c r="ON10" s="37"/>
      <c r="OO10" s="37"/>
      <c r="OP10" s="37"/>
      <c r="OQ10" s="37"/>
      <c r="OR10" s="37"/>
      <c r="OS10" s="37"/>
      <c r="OT10" s="37"/>
      <c r="OU10" s="37"/>
      <c r="OV10" s="37"/>
      <c r="OW10" s="37"/>
      <c r="OX10" s="37"/>
      <c r="OY10" s="37"/>
      <c r="OZ10" s="37"/>
      <c r="PA10" s="37"/>
      <c r="PB10" s="37"/>
      <c r="PC10" s="37"/>
      <c r="PD10" s="37"/>
      <c r="PE10" s="37"/>
      <c r="PF10" s="37"/>
      <c r="PG10" s="37"/>
      <c r="PH10" s="37"/>
      <c r="PI10" s="37"/>
      <c r="PJ10" s="37"/>
      <c r="PK10" s="37"/>
      <c r="PL10" s="37"/>
      <c r="PM10" s="37"/>
      <c r="PN10" s="37"/>
      <c r="PO10" s="37"/>
      <c r="PP10" s="37"/>
      <c r="PQ10" s="37"/>
      <c r="PR10" s="37"/>
      <c r="PS10" s="37"/>
      <c r="PT10" s="37"/>
      <c r="PU10" s="37"/>
      <c r="PV10" s="37"/>
      <c r="PW10" s="37"/>
      <c r="PX10" s="37"/>
      <c r="PY10" s="37"/>
      <c r="PZ10" s="37"/>
      <c r="QA10" s="37"/>
      <c r="QB10" s="37"/>
      <c r="QC10" s="37"/>
      <c r="QD10" s="37"/>
      <c r="QE10" s="37"/>
      <c r="QF10" s="37"/>
      <c r="QG10" s="37"/>
      <c r="QH10" s="37"/>
      <c r="QI10" s="37"/>
      <c r="QJ10" s="37"/>
      <c r="QK10" s="37"/>
      <c r="QL10" s="37"/>
      <c r="QM10" s="37"/>
      <c r="QN10" s="37"/>
      <c r="QO10" s="37"/>
      <c r="QP10" s="37"/>
      <c r="QQ10" s="37"/>
      <c r="QR10" s="37"/>
      <c r="QS10" s="37"/>
      <c r="QT10" s="37"/>
      <c r="QU10" s="37"/>
      <c r="QV10" s="37"/>
      <c r="QW10" s="37"/>
      <c r="QX10" s="37"/>
      <c r="QY10" s="37"/>
      <c r="QZ10" s="37"/>
      <c r="RA10" s="37"/>
      <c r="RB10" s="37"/>
      <c r="RC10" s="37"/>
      <c r="RD10" s="37"/>
      <c r="RE10" s="37"/>
      <c r="RF10" s="37"/>
      <c r="RG10" s="37"/>
      <c r="RH10" s="37"/>
      <c r="RI10" s="37"/>
      <c r="RJ10" s="37"/>
      <c r="RK10" s="37"/>
      <c r="RL10" s="37"/>
      <c r="RM10" s="37"/>
      <c r="RN10" s="37"/>
      <c r="RO10" s="37"/>
      <c r="RP10" s="37"/>
      <c r="RQ10" s="37"/>
      <c r="RR10" s="37"/>
      <c r="RS10" s="37"/>
      <c r="RT10" s="37"/>
      <c r="RU10" s="37"/>
      <c r="RV10" s="37"/>
      <c r="RW10" s="37"/>
      <c r="RX10" s="37"/>
      <c r="RY10" s="37"/>
      <c r="RZ10" s="37"/>
      <c r="SA10" s="37"/>
      <c r="SB10" s="37"/>
      <c r="SC10" s="37"/>
      <c r="SD10" s="37"/>
      <c r="SE10" s="37"/>
      <c r="SF10" s="37"/>
      <c r="SG10" s="37"/>
      <c r="SH10" s="37"/>
      <c r="SI10" s="37"/>
      <c r="SJ10" s="37"/>
      <c r="SK10" s="37"/>
      <c r="SL10" s="37"/>
      <c r="SM10" s="37"/>
      <c r="SN10" s="37"/>
      <c r="SO10" s="37"/>
      <c r="SP10" s="37"/>
      <c r="SQ10" s="37"/>
      <c r="SR10" s="37"/>
      <c r="SS10" s="37"/>
      <c r="ST10" s="37"/>
      <c r="SU10" s="37"/>
      <c r="SV10" s="37"/>
      <c r="SW10" s="37"/>
      <c r="SX10" s="37"/>
      <c r="SY10" s="37"/>
      <c r="SZ10" s="37"/>
      <c r="TA10" s="37"/>
      <c r="TB10" s="37"/>
      <c r="TC10" s="37"/>
      <c r="TD10" s="37"/>
      <c r="TE10" s="37"/>
      <c r="TF10" s="37"/>
      <c r="TG10" s="37"/>
      <c r="TH10" s="37"/>
      <c r="TI10" s="37"/>
      <c r="TJ10" s="37"/>
      <c r="TK10" s="37"/>
      <c r="TL10" s="37"/>
      <c r="TM10" s="37"/>
      <c r="TN10" s="37"/>
      <c r="TO10" s="37"/>
      <c r="TP10" s="37"/>
      <c r="TQ10" s="37"/>
      <c r="TR10" s="37"/>
      <c r="TS10" s="37"/>
      <c r="TT10" s="37"/>
      <c r="TU10" s="37"/>
      <c r="TV10" s="37"/>
      <c r="TW10" s="37"/>
      <c r="TX10" s="37"/>
      <c r="TY10" s="37"/>
      <c r="TZ10" s="37"/>
      <c r="UA10" s="37"/>
      <c r="UB10" s="37"/>
      <c r="UC10" s="37"/>
      <c r="UD10" s="37"/>
      <c r="UE10" s="37"/>
      <c r="UF10" s="37"/>
      <c r="UG10" s="37"/>
      <c r="UH10" s="37"/>
      <c r="UI10" s="37"/>
      <c r="UJ10" s="37"/>
      <c r="UK10" s="37"/>
      <c r="UL10" s="37"/>
      <c r="UM10" s="37"/>
      <c r="UN10" s="37"/>
      <c r="UO10" s="37"/>
      <c r="UP10" s="37"/>
      <c r="UQ10" s="37"/>
      <c r="UR10" s="37"/>
      <c r="US10" s="37"/>
      <c r="UT10" s="37"/>
      <c r="UU10" s="37"/>
      <c r="UV10" s="37"/>
      <c r="UW10" s="37"/>
      <c r="UX10" s="37"/>
      <c r="UY10" s="37"/>
      <c r="UZ10" s="37"/>
      <c r="VA10" s="37"/>
      <c r="VB10" s="37"/>
      <c r="VC10" s="37"/>
      <c r="VD10" s="37"/>
      <c r="VE10" s="37"/>
      <c r="VF10" s="37"/>
      <c r="VG10" s="37"/>
      <c r="VH10" s="37"/>
      <c r="VI10" s="37"/>
      <c r="VJ10" s="37"/>
      <c r="VK10" s="37"/>
      <c r="VL10" s="37"/>
      <c r="VM10" s="37"/>
      <c r="VN10" s="37"/>
      <c r="VO10" s="37"/>
      <c r="VP10" s="37"/>
      <c r="VQ10" s="37"/>
      <c r="VR10" s="37"/>
      <c r="VS10" s="37"/>
      <c r="VT10" s="37"/>
      <c r="VU10" s="37"/>
      <c r="VV10" s="37"/>
      <c r="VW10" s="37"/>
      <c r="VX10" s="37"/>
      <c r="VY10" s="37"/>
      <c r="VZ10" s="37"/>
      <c r="WA10" s="37"/>
      <c r="WB10" s="37"/>
      <c r="WC10" s="37"/>
      <c r="WD10" s="37"/>
      <c r="WE10" s="37"/>
      <c r="WF10" s="37"/>
      <c r="WG10" s="37"/>
      <c r="WH10" s="37"/>
      <c r="WI10" s="37"/>
      <c r="WJ10" s="37"/>
      <c r="WK10" s="37"/>
      <c r="WL10" s="37"/>
      <c r="WM10" s="37"/>
      <c r="WN10" s="37"/>
      <c r="WO10" s="37"/>
      <c r="WP10" s="37"/>
      <c r="WQ10" s="37"/>
      <c r="WR10" s="37"/>
      <c r="WS10" s="37"/>
      <c r="WT10" s="37"/>
      <c r="WU10" s="37"/>
      <c r="WV10" s="37"/>
      <c r="WW10" s="37"/>
      <c r="WX10" s="37"/>
      <c r="WY10" s="37"/>
      <c r="WZ10" s="37"/>
      <c r="XA10" s="37"/>
      <c r="XB10" s="37"/>
      <c r="XC10" s="37"/>
      <c r="XD10" s="37"/>
      <c r="XE10" s="37"/>
      <c r="XF10" s="37"/>
      <c r="XG10" s="37"/>
      <c r="XH10" s="37"/>
      <c r="XI10" s="37"/>
      <c r="XJ10" s="37"/>
      <c r="XK10" s="37"/>
      <c r="XL10" s="37"/>
      <c r="XM10" s="37"/>
      <c r="XN10" s="37"/>
      <c r="XO10" s="37"/>
      <c r="XP10" s="37"/>
      <c r="XQ10" s="37"/>
      <c r="XR10" s="37"/>
      <c r="XS10" s="37"/>
      <c r="XT10" s="37"/>
      <c r="XU10" s="37"/>
      <c r="XV10" s="37"/>
      <c r="XW10" s="37"/>
      <c r="XX10" s="37"/>
      <c r="XY10" s="37"/>
      <c r="XZ10" s="37"/>
      <c r="YA10" s="37"/>
      <c r="YB10" s="37"/>
      <c r="YC10" s="37"/>
      <c r="YD10" s="37"/>
      <c r="YE10" s="37"/>
      <c r="YF10" s="37"/>
      <c r="YG10" s="37"/>
      <c r="YH10" s="37"/>
      <c r="YI10" s="37"/>
      <c r="YJ10" s="37"/>
      <c r="YK10" s="37"/>
      <c r="YL10" s="37"/>
      <c r="YM10" s="37"/>
      <c r="YN10" s="37"/>
      <c r="YO10" s="37"/>
      <c r="YP10" s="37"/>
      <c r="YQ10" s="37"/>
      <c r="YR10" s="37"/>
      <c r="YS10" s="37"/>
      <c r="YT10" s="37"/>
      <c r="YU10" s="37"/>
      <c r="YV10" s="37"/>
      <c r="YW10" s="37"/>
      <c r="YX10" s="37"/>
      <c r="YY10" s="37"/>
      <c r="YZ10" s="37"/>
      <c r="ZA10" s="37"/>
      <c r="ZB10" s="37"/>
      <c r="ZC10" s="37"/>
      <c r="ZD10" s="37"/>
      <c r="ZE10" s="37"/>
      <c r="ZF10" s="37"/>
      <c r="ZG10" s="37"/>
      <c r="ZH10" s="37"/>
      <c r="ZI10" s="37"/>
      <c r="ZJ10" s="37"/>
      <c r="ZK10" s="37"/>
      <c r="ZL10" s="37"/>
      <c r="ZM10" s="37"/>
      <c r="ZN10" s="37"/>
      <c r="ZO10" s="37"/>
      <c r="ZP10" s="37"/>
      <c r="ZQ10" s="37"/>
      <c r="ZR10" s="37"/>
      <c r="ZS10" s="37"/>
      <c r="ZT10" s="37"/>
      <c r="ZU10" s="37"/>
      <c r="ZV10" s="37"/>
      <c r="ZW10" s="37"/>
      <c r="ZX10" s="37"/>
      <c r="ZY10" s="37"/>
      <c r="ZZ10" s="37"/>
      <c r="AAA10" s="37"/>
      <c r="AAB10" s="37"/>
      <c r="AAC10" s="37"/>
      <c r="AAD10" s="37"/>
      <c r="AAE10" s="37"/>
      <c r="AAF10" s="37"/>
      <c r="AAG10" s="37"/>
      <c r="AAH10" s="37"/>
      <c r="AAI10" s="37"/>
      <c r="AAJ10" s="37"/>
      <c r="AAK10" s="37"/>
      <c r="AAL10" s="37"/>
      <c r="AAM10" s="37"/>
      <c r="AAN10" s="37"/>
      <c r="AAO10" s="37"/>
      <c r="AAP10" s="37"/>
      <c r="AAQ10" s="37"/>
      <c r="AAR10" s="37"/>
      <c r="AAS10" s="37"/>
      <c r="AAT10" s="37"/>
      <c r="AAU10" s="37"/>
      <c r="AAV10" s="37"/>
      <c r="AAW10" s="37"/>
      <c r="AAX10" s="37"/>
      <c r="AAY10" s="37"/>
      <c r="AAZ10" s="37"/>
      <c r="ABA10" s="37"/>
      <c r="ABB10" s="37"/>
      <c r="ABC10" s="37"/>
      <c r="ABD10" s="37"/>
      <c r="ABE10" s="37"/>
      <c r="ABF10" s="37"/>
      <c r="ABG10" s="37"/>
      <c r="ABH10" s="37"/>
      <c r="ABI10" s="37"/>
      <c r="ABJ10" s="37"/>
      <c r="ABK10" s="37"/>
      <c r="ABL10" s="37"/>
      <c r="ABM10" s="37"/>
      <c r="ABN10" s="37"/>
      <c r="ABO10" s="37"/>
      <c r="ABP10" s="37"/>
      <c r="ABQ10" s="37"/>
      <c r="ABR10" s="37"/>
      <c r="ABS10" s="37"/>
      <c r="ABT10" s="37"/>
      <c r="ABU10" s="37"/>
      <c r="ABV10" s="37"/>
      <c r="ABW10" s="37"/>
      <c r="ABX10" s="37"/>
      <c r="ABY10" s="37"/>
      <c r="ABZ10" s="37"/>
      <c r="ACA10" s="37"/>
      <c r="ACB10" s="37"/>
      <c r="ACC10" s="37"/>
      <c r="ACD10" s="37"/>
      <c r="ACE10" s="37"/>
      <c r="ACF10" s="37"/>
      <c r="ACG10" s="37"/>
      <c r="ACH10" s="37"/>
      <c r="ACI10" s="37"/>
      <c r="ACJ10" s="37"/>
      <c r="ACK10" s="37"/>
      <c r="ACL10" s="37"/>
      <c r="ACM10" s="37"/>
      <c r="ACN10" s="37"/>
      <c r="ACO10" s="37"/>
      <c r="ACP10" s="37"/>
      <c r="ACQ10" s="37"/>
      <c r="ACR10" s="37"/>
      <c r="ACS10" s="37"/>
      <c r="ACT10" s="37"/>
      <c r="ACU10" s="37"/>
      <c r="ACV10" s="37"/>
      <c r="ACW10" s="37"/>
      <c r="ACX10" s="37"/>
      <c r="ACY10" s="37"/>
      <c r="ACZ10" s="37"/>
      <c r="ADA10" s="37"/>
      <c r="ADB10" s="37"/>
      <c r="ADC10" s="37"/>
      <c r="ADD10" s="37"/>
      <c r="ADE10" s="37"/>
      <c r="ADF10" s="37"/>
      <c r="ADG10" s="37"/>
      <c r="ADH10" s="37"/>
      <c r="ADI10" s="37"/>
      <c r="ADJ10" s="37"/>
      <c r="ADK10" s="37"/>
      <c r="ADL10" s="37"/>
      <c r="ADM10" s="37"/>
      <c r="ADN10" s="37"/>
      <c r="ADO10" s="37"/>
      <c r="ADP10" s="37"/>
      <c r="ADQ10" s="37"/>
      <c r="ADR10" s="37"/>
      <c r="ADS10" s="37"/>
      <c r="ADT10" s="37"/>
      <c r="ADU10" s="37"/>
      <c r="ADV10" s="37"/>
      <c r="ADW10" s="37"/>
      <c r="ADX10" s="37"/>
      <c r="ADY10" s="37"/>
      <c r="ADZ10" s="37"/>
      <c r="AEA10" s="37"/>
      <c r="AEB10" s="37"/>
      <c r="AEC10" s="37"/>
      <c r="AED10" s="37"/>
      <c r="AEE10" s="37"/>
      <c r="AEF10" s="37"/>
      <c r="AEG10" s="37"/>
      <c r="AEH10" s="37"/>
      <c r="AEI10" s="37"/>
      <c r="AEJ10" s="37"/>
      <c r="AEK10" s="37"/>
      <c r="AEL10" s="37"/>
      <c r="AEM10" s="37"/>
      <c r="AEN10" s="37"/>
      <c r="AEO10" s="37"/>
      <c r="AEP10" s="37"/>
      <c r="AEQ10" s="37"/>
      <c r="AER10" s="37"/>
      <c r="AES10" s="37"/>
      <c r="AET10" s="37"/>
      <c r="AEU10" s="37"/>
      <c r="AEV10" s="37"/>
      <c r="AEW10" s="37"/>
      <c r="AEX10" s="37"/>
      <c r="AEY10" s="37"/>
      <c r="AEZ10" s="37"/>
      <c r="AFA10" s="37"/>
      <c r="AFB10" s="37"/>
      <c r="AFC10" s="37"/>
      <c r="AFD10" s="37"/>
      <c r="AFE10" s="37"/>
      <c r="AFF10" s="37"/>
      <c r="AFG10" s="37"/>
      <c r="AFH10" s="37"/>
      <c r="AFI10" s="37"/>
      <c r="AFJ10" s="37"/>
      <c r="AFK10" s="37"/>
      <c r="AFL10" s="37"/>
      <c r="AFM10" s="37"/>
      <c r="AFN10" s="37"/>
      <c r="AFO10" s="37"/>
      <c r="AFP10" s="37"/>
      <c r="AFQ10" s="37"/>
      <c r="AFR10" s="37"/>
      <c r="AFS10" s="37"/>
      <c r="AFT10" s="37"/>
      <c r="AFU10" s="37"/>
      <c r="AFV10" s="37"/>
      <c r="AFW10" s="37"/>
      <c r="AFX10" s="37"/>
      <c r="AFY10" s="37"/>
      <c r="AFZ10" s="37"/>
      <c r="AGA10" s="37"/>
      <c r="AGB10" s="37"/>
      <c r="AGC10" s="37"/>
      <c r="AGD10" s="37"/>
      <c r="AGE10" s="37"/>
      <c r="AGF10" s="37"/>
      <c r="AGG10" s="37"/>
      <c r="AGH10" s="37"/>
      <c r="AGI10" s="37"/>
      <c r="AGJ10" s="37"/>
      <c r="AGK10" s="37"/>
      <c r="AGL10" s="37"/>
      <c r="AGM10" s="37"/>
      <c r="AGN10" s="37"/>
      <c r="AGO10" s="37"/>
      <c r="AGP10" s="37"/>
      <c r="AGQ10" s="37"/>
      <c r="AGR10" s="37"/>
      <c r="AGS10" s="37"/>
      <c r="AGT10" s="37"/>
      <c r="AGU10" s="37"/>
      <c r="AGV10" s="37"/>
      <c r="AGW10" s="37"/>
      <c r="AGX10" s="37"/>
      <c r="AGY10" s="37"/>
      <c r="AGZ10" s="37"/>
      <c r="AHA10" s="37"/>
      <c r="AHB10" s="37"/>
      <c r="AHC10" s="37"/>
      <c r="AHD10" s="37"/>
      <c r="AHE10" s="37"/>
      <c r="AHF10" s="37"/>
      <c r="AHG10" s="37"/>
      <c r="AHH10" s="37"/>
      <c r="AHI10" s="37"/>
      <c r="AHJ10" s="37"/>
      <c r="AHK10" s="37"/>
      <c r="AHL10" s="37"/>
      <c r="AHM10" s="37"/>
      <c r="AHN10" s="37"/>
      <c r="AHO10" s="37"/>
      <c r="AHP10" s="37"/>
      <c r="AHQ10" s="37"/>
      <c r="AHR10" s="37"/>
      <c r="AHS10" s="37"/>
      <c r="AHT10" s="37"/>
      <c r="AHU10" s="37"/>
      <c r="AHV10" s="37"/>
      <c r="AHW10" s="37"/>
      <c r="AHX10" s="37"/>
      <c r="AHY10" s="37"/>
      <c r="AHZ10" s="37"/>
      <c r="AIA10" s="37"/>
      <c r="AIB10" s="37"/>
      <c r="AIC10" s="37"/>
      <c r="AID10" s="37"/>
      <c r="AIE10" s="37"/>
      <c r="AIF10" s="37"/>
      <c r="AIG10" s="37"/>
      <c r="AIH10" s="37"/>
      <c r="AII10" s="37"/>
      <c r="AIJ10" s="37"/>
      <c r="AIK10" s="37"/>
      <c r="AIL10" s="37"/>
      <c r="AIM10" s="37"/>
      <c r="AIN10" s="37"/>
      <c r="AIO10" s="37"/>
      <c r="AIP10" s="37"/>
      <c r="AIQ10" s="37"/>
      <c r="AIR10" s="37"/>
      <c r="AIS10" s="37"/>
      <c r="AIT10" s="37"/>
      <c r="AIU10" s="37"/>
      <c r="AIV10" s="37"/>
      <c r="AIW10" s="37"/>
      <c r="AIX10" s="37"/>
      <c r="AIY10" s="37"/>
      <c r="AIZ10" s="37"/>
      <c r="AJA10" s="37"/>
      <c r="AJB10" s="37"/>
      <c r="AJC10" s="37"/>
      <c r="AJD10" s="37"/>
      <c r="AJE10" s="37"/>
      <c r="AJF10" s="37"/>
      <c r="AJG10" s="37"/>
      <c r="AJH10" s="37"/>
      <c r="AJI10" s="37"/>
      <c r="AJJ10" s="37"/>
      <c r="AJK10" s="37"/>
      <c r="AJL10" s="37"/>
      <c r="AJM10" s="37"/>
      <c r="AJN10" s="37"/>
      <c r="AJO10" s="37"/>
      <c r="AJP10" s="37"/>
      <c r="AJQ10" s="37"/>
      <c r="AJR10" s="37"/>
      <c r="AJS10" s="37"/>
      <c r="AJT10" s="37"/>
      <c r="AJU10" s="37"/>
      <c r="AJV10" s="37"/>
      <c r="AJW10" s="37"/>
      <c r="AJX10" s="37"/>
      <c r="AJY10" s="37"/>
      <c r="AJZ10" s="37"/>
      <c r="AKA10" s="37"/>
      <c r="AKB10" s="37"/>
      <c r="AKC10" s="37"/>
      <c r="AKD10" s="37"/>
      <c r="AKE10" s="37"/>
      <c r="AKF10" s="37"/>
      <c r="AKG10" s="37"/>
      <c r="AKH10" s="37"/>
      <c r="AKI10" s="37"/>
      <c r="AKJ10" s="37"/>
      <c r="AKK10" s="37"/>
      <c r="AKL10" s="37"/>
      <c r="AKM10" s="37"/>
      <c r="AKN10" s="37"/>
      <c r="AKO10" s="37"/>
      <c r="AKP10" s="37"/>
      <c r="AKQ10" s="37"/>
      <c r="AKR10" s="37"/>
      <c r="AKS10" s="37"/>
      <c r="AKT10" s="37"/>
      <c r="AKU10" s="37"/>
      <c r="AKV10" s="37"/>
      <c r="AKW10" s="37"/>
      <c r="AKX10" s="37"/>
      <c r="AKY10" s="37"/>
      <c r="AKZ10" s="37"/>
      <c r="ALA10" s="37"/>
      <c r="ALB10" s="37"/>
      <c r="ALC10" s="37"/>
      <c r="ALD10" s="37"/>
      <c r="ALE10" s="37"/>
      <c r="ALF10" s="37"/>
      <c r="ALG10" s="37"/>
      <c r="ALH10" s="37"/>
      <c r="ALI10" s="37"/>
      <c r="ALJ10" s="37"/>
      <c r="ALK10" s="37"/>
      <c r="ALL10" s="37"/>
      <c r="ALM10" s="37"/>
      <c r="ALN10" s="37"/>
      <c r="ALO10" s="37"/>
      <c r="ALP10" s="37"/>
      <c r="ALQ10" s="37"/>
      <c r="ALR10" s="37"/>
      <c r="ALS10" s="37"/>
      <c r="ALT10" s="37"/>
      <c r="ALU10" s="37"/>
      <c r="ALV10" s="37"/>
      <c r="ALW10" s="37"/>
      <c r="ALX10" s="37"/>
      <c r="ALY10" s="37"/>
      <c r="ALZ10" s="37"/>
      <c r="AMA10" s="37"/>
      <c r="AMB10" s="37"/>
      <c r="AMC10" s="37"/>
      <c r="AMD10" s="37"/>
      <c r="AME10" s="37"/>
      <c r="AMF10" s="37"/>
      <c r="AMG10" s="37"/>
      <c r="AMH10" s="37"/>
      <c r="AMI10" s="37"/>
      <c r="AMJ10" s="37"/>
      <c r="AMK10" s="37"/>
      <c r="AML10" s="37"/>
      <c r="AMM10" s="37"/>
      <c r="AMN10" s="37"/>
      <c r="AMO10" s="37"/>
      <c r="AMP10" s="37"/>
      <c r="AMQ10" s="37"/>
      <c r="AMR10" s="37"/>
      <c r="AMS10" s="37"/>
      <c r="AMT10" s="37"/>
      <c r="AMU10" s="37"/>
      <c r="AMV10" s="37"/>
      <c r="AMW10" s="37"/>
      <c r="AMX10" s="37"/>
      <c r="AMY10" s="37"/>
      <c r="AMZ10" s="37"/>
      <c r="ANA10" s="37"/>
      <c r="ANB10" s="37"/>
      <c r="ANC10" s="37"/>
      <c r="AND10" s="37"/>
      <c r="ANE10" s="37"/>
      <c r="ANF10" s="37"/>
      <c r="ANG10" s="37"/>
      <c r="ANH10" s="37"/>
      <c r="ANI10" s="37"/>
      <c r="ANJ10" s="37"/>
      <c r="ANK10" s="37"/>
      <c r="ANL10" s="37"/>
      <c r="ANM10" s="37"/>
      <c r="ANN10" s="37"/>
      <c r="ANO10" s="37"/>
      <c r="ANP10" s="37"/>
      <c r="ANQ10" s="37"/>
      <c r="ANR10" s="37"/>
      <c r="ANS10" s="37"/>
      <c r="ANT10" s="37"/>
      <c r="ANU10" s="37"/>
      <c r="ANV10" s="37"/>
      <c r="ANW10" s="37"/>
      <c r="ANX10" s="37"/>
      <c r="ANY10" s="37"/>
      <c r="ANZ10" s="37"/>
      <c r="AOA10" s="37"/>
      <c r="AOB10" s="37"/>
      <c r="AOC10" s="37"/>
      <c r="AOD10" s="37"/>
      <c r="AOE10" s="37"/>
      <c r="AOF10" s="37"/>
      <c r="AOG10" s="37"/>
      <c r="AOH10" s="37"/>
      <c r="AOI10" s="37"/>
      <c r="AOJ10" s="37"/>
      <c r="AOK10" s="37"/>
      <c r="AOL10" s="37"/>
      <c r="AOM10" s="37"/>
      <c r="AON10" s="37"/>
      <c r="AOO10" s="37"/>
      <c r="AOP10" s="37"/>
      <c r="AOQ10" s="37"/>
      <c r="AOR10" s="37"/>
      <c r="AOS10" s="37"/>
      <c r="AOT10" s="37"/>
      <c r="AOU10" s="37"/>
      <c r="AOV10" s="37"/>
      <c r="AOW10" s="37"/>
      <c r="AOX10" s="37"/>
      <c r="AOY10" s="37"/>
      <c r="AOZ10" s="37"/>
      <c r="APA10" s="37"/>
      <c r="APB10" s="37"/>
      <c r="APC10" s="37"/>
      <c r="APD10" s="37"/>
      <c r="APE10" s="37"/>
      <c r="APF10" s="37"/>
      <c r="APG10" s="37"/>
      <c r="APH10" s="37"/>
      <c r="API10" s="37"/>
      <c r="APJ10" s="37"/>
      <c r="APK10" s="37"/>
      <c r="APL10" s="37"/>
      <c r="APM10" s="37"/>
      <c r="APN10" s="37"/>
      <c r="APO10" s="37"/>
      <c r="APP10" s="37"/>
      <c r="APQ10" s="37"/>
      <c r="APR10" s="37"/>
      <c r="APS10" s="37"/>
      <c r="APT10" s="37"/>
      <c r="APU10" s="37"/>
      <c r="APV10" s="37"/>
      <c r="APW10" s="37"/>
      <c r="APX10" s="37"/>
      <c r="APY10" s="37"/>
      <c r="APZ10" s="37"/>
      <c r="AQA10" s="37"/>
      <c r="AQB10" s="37"/>
      <c r="AQC10" s="37"/>
      <c r="AQD10" s="37"/>
      <c r="AQE10" s="37"/>
      <c r="AQF10" s="37"/>
      <c r="AQG10" s="37"/>
      <c r="AQH10" s="37"/>
      <c r="AQI10" s="37"/>
      <c r="AQJ10" s="37"/>
      <c r="AQK10" s="37"/>
      <c r="AQL10" s="37"/>
      <c r="AQM10" s="37"/>
      <c r="AQN10" s="37"/>
      <c r="AQO10" s="37"/>
      <c r="AQP10" s="37"/>
      <c r="AQQ10" s="37"/>
      <c r="AQR10" s="37"/>
      <c r="AQS10" s="37"/>
      <c r="AQT10" s="37"/>
      <c r="AQU10" s="37"/>
      <c r="AQV10" s="37"/>
      <c r="AQW10" s="37"/>
      <c r="AQX10" s="37"/>
      <c r="AQY10" s="37"/>
      <c r="AQZ10" s="37"/>
      <c r="ARA10" s="37"/>
      <c r="ARB10" s="37"/>
      <c r="ARC10" s="37"/>
      <c r="ARD10" s="37"/>
      <c r="ARE10" s="37"/>
      <c r="ARF10" s="37"/>
      <c r="ARG10" s="37"/>
      <c r="ARH10" s="37"/>
      <c r="ARI10" s="37"/>
      <c r="ARJ10" s="37"/>
      <c r="ARK10" s="37"/>
      <c r="ARL10" s="37"/>
      <c r="ARM10" s="37"/>
      <c r="ARN10" s="37"/>
      <c r="ARO10" s="37"/>
      <c r="ARP10" s="37"/>
      <c r="ARQ10" s="37"/>
      <c r="ARR10" s="37"/>
      <c r="ARS10" s="37"/>
      <c r="ART10" s="37"/>
      <c r="ARU10" s="37"/>
      <c r="ARV10" s="37"/>
      <c r="ARW10" s="37"/>
      <c r="ARX10" s="37"/>
      <c r="ARY10" s="37"/>
      <c r="ARZ10" s="37"/>
      <c r="ASA10" s="37"/>
      <c r="ASB10" s="37"/>
      <c r="ASC10" s="37"/>
      <c r="ASD10" s="37"/>
      <c r="ASE10" s="37"/>
      <c r="ASF10" s="37"/>
      <c r="ASG10" s="37"/>
      <c r="ASH10" s="37"/>
      <c r="ASI10" s="37"/>
      <c r="ASJ10" s="37"/>
      <c r="ASK10" s="37"/>
      <c r="ASL10" s="37"/>
      <c r="ASM10" s="37"/>
      <c r="ASN10" s="37"/>
      <c r="ASO10" s="37"/>
      <c r="ASP10" s="37"/>
      <c r="ASQ10" s="37"/>
      <c r="ASR10" s="37"/>
      <c r="ASS10" s="37"/>
      <c r="AST10" s="37"/>
      <c r="ASU10" s="37"/>
      <c r="ASV10" s="37"/>
      <c r="ASW10" s="37"/>
      <c r="ASX10" s="37"/>
      <c r="ASY10" s="37"/>
      <c r="ASZ10" s="37"/>
      <c r="ATA10" s="37"/>
      <c r="ATB10" s="37"/>
      <c r="ATC10" s="37"/>
      <c r="ATD10" s="37"/>
      <c r="ATE10" s="37"/>
      <c r="ATF10" s="37"/>
      <c r="ATG10" s="37"/>
      <c r="ATH10" s="37"/>
      <c r="ATI10" s="37"/>
      <c r="ATJ10" s="37"/>
      <c r="ATK10" s="37"/>
      <c r="ATL10" s="37"/>
      <c r="ATM10" s="37"/>
      <c r="ATN10" s="37"/>
      <c r="ATO10" s="37"/>
      <c r="ATP10" s="37"/>
      <c r="ATQ10" s="37"/>
      <c r="ATR10" s="37"/>
      <c r="ATS10" s="37"/>
      <c r="ATT10" s="37"/>
      <c r="ATU10" s="37"/>
      <c r="ATV10" s="37"/>
      <c r="ATW10" s="37"/>
      <c r="ATX10" s="37"/>
      <c r="ATY10" s="37"/>
      <c r="ATZ10" s="37"/>
      <c r="AUA10" s="37"/>
      <c r="AUB10" s="37"/>
      <c r="AUC10" s="37"/>
      <c r="AUD10" s="37"/>
      <c r="AUE10" s="37"/>
      <c r="AUF10" s="37"/>
      <c r="AUG10" s="37"/>
      <c r="AUH10" s="37"/>
      <c r="AUI10" s="37"/>
      <c r="AUJ10" s="37"/>
      <c r="AUK10" s="37"/>
      <c r="AUL10" s="37"/>
      <c r="AUM10" s="37"/>
      <c r="AUN10" s="37"/>
      <c r="AUO10" s="37"/>
      <c r="AUP10" s="37"/>
      <c r="AUQ10" s="37"/>
      <c r="AUR10" s="37"/>
      <c r="AUS10" s="37"/>
      <c r="AUT10" s="37"/>
      <c r="AUU10" s="37"/>
      <c r="AUV10" s="37"/>
      <c r="AUW10" s="37"/>
      <c r="AUX10" s="37"/>
      <c r="AUY10" s="37"/>
      <c r="AUZ10" s="37"/>
      <c r="AVA10" s="37"/>
      <c r="AVB10" s="37"/>
      <c r="AVC10" s="37"/>
      <c r="AVD10" s="37"/>
      <c r="AVE10" s="37"/>
      <c r="AVF10" s="37"/>
      <c r="AVG10" s="37"/>
      <c r="AVH10" s="37"/>
      <c r="AVI10" s="37"/>
      <c r="AVJ10" s="37"/>
      <c r="AVK10" s="37"/>
      <c r="AVL10" s="37"/>
      <c r="AVM10" s="37"/>
      <c r="AVN10" s="37"/>
      <c r="AVO10" s="37"/>
      <c r="AVP10" s="37"/>
      <c r="AVQ10" s="37"/>
      <c r="AVR10" s="37"/>
      <c r="AVS10" s="37"/>
      <c r="AVT10" s="37"/>
      <c r="AVU10" s="37"/>
      <c r="AVV10" s="37"/>
      <c r="AVW10" s="37"/>
      <c r="AVX10" s="37"/>
      <c r="AVY10" s="37"/>
      <c r="AVZ10" s="37"/>
      <c r="AWA10" s="37"/>
      <c r="AWB10" s="37"/>
      <c r="AWC10" s="37"/>
      <c r="AWD10" s="37"/>
      <c r="AWE10" s="37"/>
      <c r="AWF10" s="37"/>
      <c r="AWG10" s="37"/>
      <c r="AWH10" s="37"/>
      <c r="AWI10" s="37"/>
      <c r="AWJ10" s="37"/>
      <c r="AWK10" s="37"/>
      <c r="AWL10" s="37"/>
      <c r="AWM10" s="37"/>
      <c r="AWN10" s="37"/>
      <c r="AWO10" s="37"/>
      <c r="AWP10" s="37"/>
      <c r="AWQ10" s="37"/>
      <c r="AWR10" s="37"/>
      <c r="AWS10" s="37"/>
      <c r="AWT10" s="37"/>
      <c r="AWU10" s="37"/>
      <c r="AWV10" s="37"/>
      <c r="AWW10" s="37"/>
      <c r="AWX10" s="37"/>
      <c r="AWY10" s="37"/>
      <c r="AWZ10" s="37"/>
      <c r="AXA10" s="37"/>
      <c r="AXB10" s="37"/>
      <c r="AXC10" s="37"/>
      <c r="AXD10" s="37"/>
      <c r="AXE10" s="37"/>
      <c r="AXF10" s="37"/>
      <c r="AXG10" s="37"/>
      <c r="AXH10" s="37"/>
      <c r="AXI10" s="37"/>
      <c r="AXJ10" s="37"/>
      <c r="AXK10" s="37"/>
      <c r="AXL10" s="37"/>
      <c r="AXM10" s="37"/>
      <c r="AXN10" s="37"/>
      <c r="AXO10" s="37"/>
      <c r="AXP10" s="37"/>
      <c r="AXQ10" s="37"/>
      <c r="AXR10" s="37"/>
      <c r="AXS10" s="37"/>
      <c r="AXT10" s="37"/>
      <c r="AXU10" s="37"/>
      <c r="AXV10" s="37"/>
      <c r="AXW10" s="37"/>
      <c r="AXX10" s="37"/>
      <c r="AXY10" s="37"/>
      <c r="AXZ10" s="37"/>
      <c r="AYA10" s="37"/>
      <c r="AYB10" s="37"/>
      <c r="AYC10" s="37"/>
      <c r="AYD10" s="37"/>
      <c r="AYE10" s="37"/>
      <c r="AYF10" s="37"/>
      <c r="AYG10" s="37"/>
      <c r="AYH10" s="37"/>
      <c r="AYI10" s="37"/>
      <c r="AYJ10" s="37"/>
      <c r="AYK10" s="37"/>
      <c r="AYL10" s="37"/>
      <c r="AYM10" s="37"/>
      <c r="AYN10" s="37"/>
      <c r="AYO10" s="37"/>
      <c r="AYP10" s="37"/>
      <c r="AYQ10" s="37"/>
      <c r="AYR10" s="37"/>
      <c r="AYS10" s="37"/>
      <c r="AYT10" s="37"/>
      <c r="AYU10" s="37"/>
      <c r="AYV10" s="37"/>
      <c r="AYW10" s="37"/>
      <c r="AYX10" s="37"/>
      <c r="AYY10" s="37"/>
      <c r="AYZ10" s="37"/>
      <c r="AZA10" s="37"/>
      <c r="AZB10" s="37"/>
      <c r="AZC10" s="37"/>
      <c r="AZD10" s="37"/>
      <c r="AZE10" s="37"/>
      <c r="AZF10" s="37"/>
      <c r="AZG10" s="37"/>
      <c r="AZH10" s="37"/>
      <c r="AZI10" s="37"/>
      <c r="AZJ10" s="37"/>
      <c r="AZK10" s="37"/>
      <c r="AZL10" s="37"/>
      <c r="AZM10" s="37"/>
      <c r="AZN10" s="37"/>
      <c r="AZO10" s="37"/>
      <c r="AZP10" s="37"/>
      <c r="AZQ10" s="37"/>
      <c r="AZR10" s="37"/>
      <c r="AZS10" s="37"/>
      <c r="AZT10" s="37"/>
      <c r="AZU10" s="37"/>
      <c r="AZV10" s="37"/>
      <c r="AZW10" s="37"/>
      <c r="AZX10" s="37"/>
      <c r="AZY10" s="37"/>
      <c r="AZZ10" s="37"/>
      <c r="BAA10" s="37"/>
      <c r="BAB10" s="37"/>
      <c r="BAC10" s="37"/>
      <c r="BAD10" s="37"/>
      <c r="BAE10" s="37"/>
      <c r="BAF10" s="37"/>
      <c r="BAG10" s="37"/>
      <c r="BAH10" s="37"/>
      <c r="BAI10" s="37"/>
      <c r="BAJ10" s="37"/>
      <c r="BAK10" s="37"/>
      <c r="BAL10" s="37"/>
      <c r="BAM10" s="37"/>
      <c r="BAN10" s="37"/>
      <c r="BAO10" s="37"/>
      <c r="BAP10" s="37"/>
      <c r="BAQ10" s="37"/>
      <c r="BAR10" s="37"/>
      <c r="BAS10" s="37"/>
      <c r="BAT10" s="37"/>
      <c r="BAU10" s="37"/>
      <c r="BAV10" s="37"/>
      <c r="BAW10" s="37"/>
      <c r="BAX10" s="37"/>
      <c r="BAY10" s="37"/>
      <c r="BAZ10" s="37"/>
      <c r="BBA10" s="37"/>
      <c r="BBB10" s="37"/>
      <c r="BBC10" s="37"/>
      <c r="BBD10" s="37"/>
      <c r="BBE10" s="37"/>
      <c r="BBF10" s="37"/>
      <c r="BBG10" s="37"/>
      <c r="BBH10" s="37"/>
      <c r="BBI10" s="37"/>
      <c r="BBJ10" s="37"/>
      <c r="BBK10" s="37"/>
      <c r="BBL10" s="37"/>
      <c r="BBM10" s="37"/>
      <c r="BBN10" s="37"/>
      <c r="BBO10" s="37"/>
      <c r="BBP10" s="37"/>
      <c r="BBQ10" s="37"/>
      <c r="BBR10" s="37"/>
      <c r="BBS10" s="37"/>
      <c r="BBT10" s="37"/>
      <c r="BBU10" s="37"/>
      <c r="BBV10" s="37"/>
      <c r="BBW10" s="37"/>
      <c r="BBX10" s="37"/>
      <c r="BBY10" s="37"/>
      <c r="BBZ10" s="37"/>
      <c r="BCA10" s="37"/>
      <c r="BCB10" s="37"/>
      <c r="BCC10" s="37"/>
      <c r="BCD10" s="37"/>
      <c r="BCE10" s="37"/>
      <c r="BCF10" s="37"/>
      <c r="BCG10" s="37"/>
      <c r="BCH10" s="37"/>
      <c r="BCI10" s="37"/>
      <c r="BCJ10" s="37"/>
      <c r="BCK10" s="37"/>
      <c r="BCL10" s="37"/>
      <c r="BCM10" s="37"/>
      <c r="BCN10" s="37"/>
      <c r="BCO10" s="37"/>
      <c r="BCP10" s="37"/>
      <c r="BCQ10" s="37"/>
      <c r="BCR10" s="37"/>
      <c r="BCS10" s="37"/>
      <c r="BCT10" s="37"/>
      <c r="BCU10" s="37"/>
      <c r="BCV10" s="37"/>
      <c r="BCW10" s="37"/>
      <c r="BCX10" s="37"/>
      <c r="BCY10" s="37"/>
      <c r="BCZ10" s="37"/>
      <c r="BDA10" s="37"/>
      <c r="BDB10" s="37"/>
      <c r="BDC10" s="37"/>
      <c r="BDD10" s="37"/>
      <c r="BDE10" s="37"/>
      <c r="BDF10" s="37"/>
      <c r="BDG10" s="37"/>
      <c r="BDH10" s="37"/>
      <c r="BDI10" s="37"/>
      <c r="BDJ10" s="37"/>
      <c r="BDK10" s="37"/>
      <c r="BDL10" s="37"/>
      <c r="BDM10" s="37"/>
      <c r="BDN10" s="37"/>
      <c r="BDO10" s="37"/>
      <c r="BDP10" s="37"/>
      <c r="BDQ10" s="37"/>
      <c r="BDR10" s="37"/>
      <c r="BDS10" s="37"/>
      <c r="BDT10" s="37"/>
      <c r="BDU10" s="37"/>
      <c r="BDV10" s="37"/>
      <c r="BDW10" s="37"/>
      <c r="BDX10" s="37"/>
      <c r="BDY10" s="37"/>
      <c r="BDZ10" s="37"/>
      <c r="BEA10" s="37"/>
      <c r="BEB10" s="37"/>
      <c r="BEC10" s="37"/>
      <c r="BED10" s="37"/>
      <c r="BEE10" s="37"/>
      <c r="BEF10" s="37"/>
      <c r="BEG10" s="37"/>
      <c r="BEH10" s="37"/>
      <c r="BEI10" s="37"/>
      <c r="BEJ10" s="37"/>
      <c r="BEK10" s="37"/>
      <c r="BEL10" s="37"/>
      <c r="BEM10" s="37"/>
      <c r="BEN10" s="37"/>
      <c r="BEO10" s="37"/>
      <c r="BEP10" s="37"/>
      <c r="BEQ10" s="37"/>
      <c r="BER10" s="37"/>
      <c r="BES10" s="37"/>
      <c r="BET10" s="37"/>
      <c r="BEU10" s="37"/>
      <c r="BEV10" s="37"/>
      <c r="BEW10" s="37"/>
      <c r="BEX10" s="37"/>
      <c r="BEY10" s="37"/>
      <c r="BEZ10" s="37"/>
      <c r="BFA10" s="37"/>
      <c r="BFB10" s="37"/>
      <c r="BFC10" s="37"/>
      <c r="BFD10" s="37"/>
      <c r="BFE10" s="37"/>
      <c r="BFF10" s="37"/>
      <c r="BFG10" s="37"/>
      <c r="BFH10" s="37"/>
      <c r="BFI10" s="37"/>
      <c r="BFJ10" s="37"/>
      <c r="BFK10" s="37"/>
      <c r="BFL10" s="37"/>
      <c r="BFM10" s="37"/>
      <c r="BFN10" s="37"/>
      <c r="BFO10" s="37"/>
      <c r="BFP10" s="37"/>
      <c r="BFQ10" s="37"/>
      <c r="BFR10" s="37"/>
      <c r="BFS10" s="37"/>
      <c r="BFT10" s="37"/>
      <c r="BFU10" s="37"/>
      <c r="BFV10" s="37"/>
      <c r="BFW10" s="37"/>
      <c r="BFX10" s="37"/>
      <c r="BFY10" s="37"/>
      <c r="BFZ10" s="37"/>
      <c r="BGA10" s="37"/>
      <c r="BGB10" s="37"/>
      <c r="BGC10" s="37"/>
      <c r="BGD10" s="37"/>
      <c r="BGE10" s="37"/>
      <c r="BGF10" s="37"/>
      <c r="BGG10" s="37"/>
      <c r="BGH10" s="37"/>
      <c r="BGI10" s="37"/>
      <c r="BGJ10" s="37"/>
      <c r="BGK10" s="37"/>
      <c r="BGL10" s="37"/>
      <c r="BGM10" s="37"/>
      <c r="BGN10" s="37"/>
      <c r="BGO10" s="37"/>
      <c r="BGP10" s="37"/>
      <c r="BGQ10" s="37"/>
      <c r="BGR10" s="37"/>
      <c r="BGS10" s="37"/>
      <c r="BGT10" s="37"/>
      <c r="BGU10" s="37"/>
      <c r="BGV10" s="37"/>
      <c r="BGW10" s="37"/>
      <c r="BGX10" s="37"/>
      <c r="BGY10" s="37"/>
      <c r="BGZ10" s="37"/>
      <c r="BHA10" s="37"/>
      <c r="BHB10" s="37"/>
      <c r="BHC10" s="37"/>
      <c r="BHD10" s="37"/>
      <c r="BHE10" s="37"/>
      <c r="BHF10" s="37"/>
      <c r="BHG10" s="37"/>
      <c r="BHH10" s="37"/>
      <c r="BHI10" s="37"/>
      <c r="BHJ10" s="37"/>
      <c r="BHK10" s="37"/>
      <c r="BHL10" s="37"/>
      <c r="BHM10" s="37"/>
      <c r="BHN10" s="37"/>
      <c r="BHO10" s="37"/>
      <c r="BHP10" s="37"/>
      <c r="BHQ10" s="37"/>
      <c r="BHR10" s="37"/>
      <c r="BHS10" s="37"/>
      <c r="BHT10" s="37"/>
      <c r="BHU10" s="37"/>
      <c r="BHV10" s="37"/>
      <c r="BHW10" s="37"/>
      <c r="BHX10" s="37"/>
      <c r="BHY10" s="37"/>
      <c r="BHZ10" s="37"/>
      <c r="BIA10" s="37"/>
      <c r="BIB10" s="37"/>
      <c r="BIC10" s="37"/>
      <c r="BID10" s="37"/>
      <c r="BIE10" s="37"/>
      <c r="BIF10" s="37"/>
      <c r="BIG10" s="37"/>
      <c r="BIH10" s="37"/>
      <c r="BII10" s="37"/>
      <c r="BIJ10" s="37"/>
      <c r="BIK10" s="37"/>
      <c r="BIL10" s="37"/>
      <c r="BIM10" s="37"/>
      <c r="BIN10" s="37"/>
      <c r="BIO10" s="37"/>
      <c r="BIP10" s="37"/>
      <c r="BIQ10" s="37"/>
      <c r="BIR10" s="37"/>
      <c r="BIS10" s="37"/>
      <c r="BIT10" s="37"/>
      <c r="BIU10" s="37"/>
      <c r="BIV10" s="37"/>
      <c r="BIW10" s="37"/>
      <c r="BIX10" s="37"/>
      <c r="BIY10" s="37"/>
      <c r="BIZ10" s="37"/>
      <c r="BJA10" s="37"/>
      <c r="BJB10" s="37"/>
      <c r="BJC10" s="37"/>
      <c r="BJD10" s="37"/>
      <c r="BJE10" s="37"/>
      <c r="BJF10" s="37"/>
      <c r="BJG10" s="37"/>
      <c r="BJH10" s="37"/>
      <c r="BJI10" s="37"/>
      <c r="BJJ10" s="37"/>
      <c r="BJK10" s="37"/>
      <c r="BJL10" s="37"/>
      <c r="BJM10" s="37"/>
      <c r="BJN10" s="37"/>
      <c r="BJO10" s="37"/>
      <c r="BJP10" s="37"/>
      <c r="BJQ10" s="37"/>
      <c r="BJR10" s="37"/>
      <c r="BJS10" s="37"/>
      <c r="BJT10" s="37"/>
      <c r="BJU10" s="37"/>
      <c r="BJV10" s="37"/>
      <c r="BJW10" s="37"/>
      <c r="BJX10" s="37"/>
      <c r="BJY10" s="37"/>
      <c r="BJZ10" s="37"/>
      <c r="BKA10" s="37"/>
      <c r="BKB10" s="37"/>
      <c r="BKC10" s="37"/>
      <c r="BKD10" s="37"/>
      <c r="BKE10" s="37"/>
      <c r="BKF10" s="37"/>
      <c r="BKG10" s="37"/>
      <c r="BKH10" s="37"/>
      <c r="BKI10" s="37"/>
      <c r="BKJ10" s="37"/>
      <c r="BKK10" s="37"/>
      <c r="BKL10" s="37"/>
      <c r="BKM10" s="37"/>
      <c r="BKN10" s="37"/>
      <c r="BKO10" s="37"/>
      <c r="BKP10" s="37"/>
      <c r="BKQ10" s="37"/>
      <c r="BKR10" s="37"/>
      <c r="BKS10" s="37"/>
      <c r="BKT10" s="37"/>
      <c r="BKU10" s="37"/>
      <c r="BKV10" s="37"/>
      <c r="BKW10" s="37"/>
      <c r="BKX10" s="37"/>
      <c r="BKY10" s="37"/>
      <c r="BKZ10" s="37"/>
      <c r="BLA10" s="37"/>
      <c r="BLB10" s="37"/>
      <c r="BLC10" s="37"/>
      <c r="BLD10" s="37"/>
      <c r="BLE10" s="37"/>
      <c r="BLF10" s="37"/>
      <c r="BLG10" s="37"/>
      <c r="BLH10" s="37"/>
      <c r="BLI10" s="37"/>
      <c r="BLJ10" s="37"/>
      <c r="BLK10" s="37"/>
      <c r="BLL10" s="37"/>
      <c r="BLM10" s="37"/>
      <c r="BLN10" s="37"/>
      <c r="BLO10" s="37"/>
      <c r="BLP10" s="37"/>
      <c r="BLQ10" s="37"/>
      <c r="BLR10" s="37"/>
      <c r="BLS10" s="37"/>
      <c r="BLT10" s="37"/>
      <c r="BLU10" s="37"/>
      <c r="BLV10" s="37"/>
      <c r="BLW10" s="37"/>
      <c r="BLX10" s="37"/>
      <c r="BLY10" s="37"/>
      <c r="BLZ10" s="37"/>
      <c r="BMA10" s="37"/>
      <c r="BMB10" s="37"/>
      <c r="BMC10" s="37"/>
      <c r="BMD10" s="37"/>
      <c r="BME10" s="37"/>
      <c r="BMF10" s="37"/>
      <c r="BMG10" s="37"/>
      <c r="BMH10" s="37"/>
      <c r="BMI10" s="37"/>
      <c r="BMJ10" s="37"/>
      <c r="BMK10" s="37"/>
      <c r="BML10" s="37"/>
      <c r="BMM10" s="37"/>
      <c r="BMN10" s="37"/>
      <c r="BMO10" s="37"/>
      <c r="BMP10" s="37"/>
      <c r="BMQ10" s="37"/>
      <c r="BMR10" s="37"/>
      <c r="BMS10" s="37"/>
      <c r="BMT10" s="37"/>
      <c r="BMU10" s="37"/>
      <c r="BMV10" s="37"/>
      <c r="BMW10" s="37"/>
      <c r="BMX10" s="37"/>
      <c r="BMY10" s="37"/>
      <c r="BMZ10" s="37"/>
      <c r="BNA10" s="37"/>
      <c r="BNB10" s="37"/>
      <c r="BNC10" s="37"/>
      <c r="BND10" s="37"/>
      <c r="BNE10" s="37"/>
      <c r="BNF10" s="37"/>
      <c r="BNG10" s="37"/>
      <c r="BNH10" s="37"/>
      <c r="BNI10" s="37"/>
      <c r="BNJ10" s="37"/>
      <c r="BNK10" s="37"/>
      <c r="BNL10" s="37"/>
      <c r="BNM10" s="37"/>
      <c r="BNN10" s="37"/>
      <c r="BNO10" s="37"/>
      <c r="BNP10" s="37"/>
      <c r="BNQ10" s="37"/>
      <c r="BNR10" s="37"/>
      <c r="BNS10" s="37"/>
      <c r="BNT10" s="37"/>
      <c r="BNU10" s="37"/>
      <c r="BNV10" s="37"/>
      <c r="BNW10" s="37"/>
      <c r="BNX10" s="37"/>
      <c r="BNY10" s="37"/>
      <c r="BNZ10" s="37"/>
      <c r="BOA10" s="37"/>
      <c r="BOB10" s="37"/>
      <c r="BOC10" s="37"/>
      <c r="BOD10" s="37"/>
      <c r="BOE10" s="37"/>
      <c r="BOF10" s="37"/>
      <c r="BOG10" s="37"/>
      <c r="BOH10" s="37"/>
      <c r="BOI10" s="37"/>
      <c r="BOJ10" s="37"/>
      <c r="BOK10" s="37"/>
      <c r="BOL10" s="37"/>
      <c r="BOM10" s="37"/>
      <c r="BON10" s="37"/>
      <c r="BOO10" s="37"/>
      <c r="BOP10" s="37"/>
      <c r="BOQ10" s="37"/>
      <c r="BOR10" s="37"/>
      <c r="BOS10" s="37"/>
      <c r="BOT10" s="37"/>
      <c r="BOU10" s="37"/>
      <c r="BOV10" s="37"/>
      <c r="BOW10" s="37"/>
      <c r="BOX10" s="37"/>
      <c r="BOY10" s="37"/>
      <c r="BOZ10" s="37"/>
      <c r="BPA10" s="37"/>
      <c r="BPB10" s="37"/>
      <c r="BPC10" s="37"/>
      <c r="BPD10" s="37"/>
      <c r="BPE10" s="37"/>
      <c r="BPF10" s="37"/>
      <c r="BPG10" s="37"/>
      <c r="BPH10" s="37"/>
      <c r="BPI10" s="37"/>
      <c r="BPJ10" s="37"/>
      <c r="BPK10" s="37"/>
      <c r="BPL10" s="37"/>
      <c r="BPM10" s="37"/>
      <c r="BPN10" s="37"/>
      <c r="BPO10" s="37"/>
      <c r="BPP10" s="37"/>
      <c r="BPQ10" s="37"/>
      <c r="BPR10" s="37"/>
      <c r="BPS10" s="37"/>
      <c r="BPT10" s="37"/>
      <c r="BPU10" s="37"/>
      <c r="BPV10" s="37"/>
      <c r="BPW10" s="37"/>
      <c r="BPX10" s="37"/>
      <c r="BPY10" s="37"/>
      <c r="BPZ10" s="37"/>
      <c r="BQA10" s="37"/>
      <c r="BQB10" s="37"/>
      <c r="BQC10" s="37"/>
      <c r="BQD10" s="37"/>
      <c r="BQE10" s="37"/>
      <c r="BQF10" s="37"/>
      <c r="BQG10" s="37"/>
      <c r="BQH10" s="37"/>
      <c r="BQI10" s="37"/>
      <c r="BQJ10" s="37"/>
      <c r="BQK10" s="37"/>
      <c r="BQL10" s="37"/>
      <c r="BQM10" s="37"/>
      <c r="BQN10" s="37"/>
      <c r="BQO10" s="37"/>
      <c r="BQP10" s="37"/>
      <c r="BQQ10" s="37"/>
      <c r="BQR10" s="37"/>
      <c r="BQS10" s="37"/>
      <c r="BQT10" s="37"/>
      <c r="BQU10" s="37"/>
      <c r="BQV10" s="37"/>
      <c r="BQW10" s="37"/>
      <c r="BQX10" s="37"/>
      <c r="BQY10" s="37"/>
      <c r="BQZ10" s="37"/>
      <c r="BRA10" s="37"/>
      <c r="BRB10" s="37"/>
      <c r="BRC10" s="37"/>
      <c r="BRD10" s="37"/>
      <c r="BRE10" s="37"/>
      <c r="BRF10" s="37"/>
      <c r="BRG10" s="37"/>
      <c r="BRH10" s="37"/>
      <c r="BRI10" s="37"/>
      <c r="BRJ10" s="37"/>
      <c r="BRK10" s="37"/>
      <c r="BRL10" s="37"/>
      <c r="BRM10" s="37"/>
      <c r="BRN10" s="37"/>
      <c r="BRO10" s="37"/>
      <c r="BRP10" s="37"/>
      <c r="BRQ10" s="37"/>
      <c r="BRR10" s="37"/>
      <c r="BRS10" s="37"/>
      <c r="BRT10" s="37"/>
      <c r="BRU10" s="37"/>
      <c r="BRV10" s="37"/>
      <c r="BRW10" s="37"/>
      <c r="BRX10" s="37"/>
      <c r="BRY10" s="37"/>
      <c r="BRZ10" s="37"/>
      <c r="BSA10" s="37"/>
      <c r="BSB10" s="37"/>
      <c r="BSC10" s="37"/>
      <c r="BSD10" s="37"/>
      <c r="BSE10" s="37"/>
      <c r="BSF10" s="37"/>
      <c r="BSG10" s="37"/>
      <c r="BSH10" s="37"/>
      <c r="BSI10" s="37"/>
      <c r="BSJ10" s="37"/>
      <c r="BSK10" s="37"/>
      <c r="BSL10" s="37"/>
      <c r="BSM10" s="37"/>
      <c r="BSN10" s="37"/>
      <c r="BSO10" s="37"/>
      <c r="BSP10" s="37"/>
      <c r="BSQ10" s="37"/>
      <c r="BSR10" s="37"/>
      <c r="BSS10" s="37"/>
      <c r="BST10" s="37"/>
      <c r="BSU10" s="37"/>
      <c r="BSV10" s="37"/>
      <c r="BSW10" s="37"/>
      <c r="BSX10" s="37"/>
      <c r="BSY10" s="37"/>
      <c r="BSZ10" s="37"/>
      <c r="BTA10" s="37"/>
      <c r="BTB10" s="37"/>
      <c r="BTC10" s="37"/>
      <c r="BTD10" s="37"/>
      <c r="BTE10" s="37"/>
      <c r="BTF10" s="37"/>
      <c r="BTG10" s="37"/>
      <c r="BTH10" s="37"/>
      <c r="BTI10" s="37"/>
      <c r="BTJ10" s="37"/>
      <c r="BTK10" s="37"/>
      <c r="BTL10" s="37"/>
      <c r="BTM10" s="37"/>
      <c r="BTN10" s="37"/>
      <c r="BTO10" s="37"/>
      <c r="BTP10" s="37"/>
      <c r="BTQ10" s="37"/>
      <c r="BTR10" s="37"/>
      <c r="BTS10" s="37"/>
      <c r="BTT10" s="37"/>
      <c r="BTU10" s="37"/>
      <c r="BTV10" s="37"/>
      <c r="BTW10" s="37"/>
      <c r="BTX10" s="37"/>
      <c r="BTY10" s="37"/>
      <c r="BTZ10" s="37"/>
      <c r="BUA10" s="37"/>
      <c r="BUB10" s="37"/>
      <c r="BUC10" s="37"/>
      <c r="BUD10" s="37"/>
      <c r="BUE10" s="37"/>
      <c r="BUF10" s="37"/>
      <c r="BUG10" s="37"/>
      <c r="BUH10" s="37"/>
      <c r="BUI10" s="37"/>
      <c r="BUJ10" s="37"/>
      <c r="BUK10" s="37"/>
      <c r="BUL10" s="37"/>
      <c r="BUM10" s="37"/>
      <c r="BUN10" s="37"/>
      <c r="BUO10" s="37"/>
      <c r="BUP10" s="37"/>
      <c r="BUQ10" s="37"/>
      <c r="BUR10" s="37"/>
      <c r="BUS10" s="37"/>
      <c r="BUT10" s="37"/>
      <c r="BUU10" s="37"/>
      <c r="BUV10" s="37"/>
      <c r="BUW10" s="37"/>
      <c r="BUX10" s="37"/>
      <c r="BUY10" s="37"/>
      <c r="BUZ10" s="37"/>
      <c r="BVA10" s="37"/>
      <c r="BVB10" s="37"/>
      <c r="BVC10" s="37"/>
      <c r="BVD10" s="37"/>
      <c r="BVE10" s="37"/>
      <c r="BVF10" s="37"/>
      <c r="BVG10" s="37"/>
      <c r="BVH10" s="37"/>
      <c r="BVI10" s="37"/>
      <c r="BVJ10" s="37"/>
      <c r="BVK10" s="37"/>
      <c r="BVL10" s="37"/>
      <c r="BVM10" s="37"/>
      <c r="BVN10" s="37"/>
      <c r="BVO10" s="37"/>
      <c r="BVP10" s="37"/>
      <c r="BVQ10" s="37"/>
      <c r="BVR10" s="37"/>
      <c r="BVS10" s="37"/>
      <c r="BVT10" s="37"/>
      <c r="BVU10" s="37"/>
      <c r="BVV10" s="37"/>
      <c r="BVW10" s="37"/>
      <c r="BVX10" s="37"/>
      <c r="BVY10" s="37"/>
      <c r="BVZ10" s="37"/>
      <c r="BWA10" s="37"/>
      <c r="BWB10" s="37"/>
      <c r="BWC10" s="37"/>
      <c r="BWD10" s="37"/>
      <c r="BWE10" s="37"/>
      <c r="BWF10" s="37"/>
      <c r="BWG10" s="37"/>
      <c r="BWH10" s="37"/>
      <c r="BWI10" s="37"/>
      <c r="BWJ10" s="37"/>
      <c r="BWK10" s="37"/>
      <c r="BWL10" s="37"/>
      <c r="BWM10" s="37"/>
      <c r="BWN10" s="37"/>
      <c r="BWO10" s="37"/>
      <c r="BWP10" s="37"/>
      <c r="BWQ10" s="37"/>
      <c r="BWR10" s="37"/>
      <c r="BWS10" s="37"/>
      <c r="BWT10" s="37"/>
      <c r="BWU10" s="37"/>
      <c r="BWV10" s="37"/>
      <c r="BWW10" s="37"/>
      <c r="BWX10" s="37"/>
      <c r="BWY10" s="37"/>
      <c r="BWZ10" s="37"/>
      <c r="BXA10" s="37"/>
      <c r="BXB10" s="37"/>
      <c r="BXC10" s="37"/>
      <c r="BXD10" s="37"/>
      <c r="BXE10" s="37"/>
      <c r="BXF10" s="37"/>
      <c r="BXG10" s="37"/>
      <c r="BXH10" s="37"/>
      <c r="BXI10" s="37"/>
      <c r="BXJ10" s="37"/>
      <c r="BXK10" s="37"/>
      <c r="BXL10" s="37"/>
      <c r="BXM10" s="37"/>
      <c r="BXN10" s="37"/>
      <c r="BXO10" s="37"/>
      <c r="BXP10" s="37"/>
      <c r="BXQ10" s="37"/>
      <c r="BXR10" s="37"/>
      <c r="BXS10" s="37"/>
      <c r="BXT10" s="37"/>
      <c r="BXU10" s="37"/>
      <c r="BXV10" s="37"/>
      <c r="BXW10" s="37"/>
      <c r="BXX10" s="37"/>
      <c r="BXY10" s="37"/>
      <c r="BXZ10" s="37"/>
      <c r="BYA10" s="37"/>
      <c r="BYB10" s="37"/>
      <c r="BYC10" s="37"/>
      <c r="BYD10" s="37"/>
      <c r="BYE10" s="37"/>
      <c r="BYF10" s="37"/>
      <c r="BYG10" s="37"/>
      <c r="BYH10" s="37"/>
      <c r="BYI10" s="37"/>
      <c r="BYJ10" s="37"/>
      <c r="BYK10" s="37"/>
      <c r="BYL10" s="37"/>
      <c r="BYM10" s="37"/>
      <c r="BYN10" s="37"/>
      <c r="BYO10" s="37"/>
      <c r="BYP10" s="37"/>
      <c r="BYQ10" s="37"/>
      <c r="BYR10" s="37"/>
      <c r="BYS10" s="37"/>
      <c r="BYT10" s="37"/>
      <c r="BYU10" s="37"/>
      <c r="BYV10" s="37"/>
      <c r="BYW10" s="37"/>
      <c r="BYX10" s="37"/>
      <c r="BYY10" s="37"/>
      <c r="BYZ10" s="37"/>
      <c r="BZA10" s="37"/>
      <c r="BZB10" s="37"/>
      <c r="BZC10" s="37"/>
      <c r="BZD10" s="37"/>
      <c r="BZE10" s="37"/>
      <c r="BZF10" s="37"/>
      <c r="BZG10" s="37"/>
      <c r="BZH10" s="37"/>
      <c r="BZI10" s="37"/>
      <c r="BZJ10" s="37"/>
      <c r="BZK10" s="37"/>
      <c r="BZL10" s="37"/>
      <c r="BZM10" s="37"/>
      <c r="BZN10" s="37"/>
      <c r="BZO10" s="37"/>
      <c r="BZP10" s="37"/>
      <c r="BZQ10" s="37"/>
      <c r="BZR10" s="37"/>
      <c r="BZS10" s="37"/>
      <c r="BZT10" s="37"/>
      <c r="BZU10" s="37"/>
      <c r="BZV10" s="37"/>
      <c r="BZW10" s="37"/>
      <c r="BZX10" s="37"/>
      <c r="BZY10" s="37"/>
      <c r="BZZ10" s="37"/>
      <c r="CAA10" s="37"/>
      <c r="CAB10" s="37"/>
      <c r="CAC10" s="37"/>
      <c r="CAD10" s="37"/>
      <c r="CAE10" s="37"/>
      <c r="CAF10" s="37"/>
      <c r="CAG10" s="37"/>
      <c r="CAH10" s="37"/>
      <c r="CAI10" s="37"/>
      <c r="CAJ10" s="37"/>
      <c r="CAK10" s="37"/>
      <c r="CAL10" s="37"/>
      <c r="CAM10" s="37"/>
      <c r="CAN10" s="37"/>
      <c r="CAO10" s="37"/>
      <c r="CAP10" s="37"/>
      <c r="CAQ10" s="37"/>
      <c r="CAR10" s="37"/>
      <c r="CAS10" s="37"/>
      <c r="CAT10" s="37"/>
      <c r="CAU10" s="37"/>
      <c r="CAV10" s="37"/>
      <c r="CAW10" s="37"/>
      <c r="CAX10" s="37"/>
      <c r="CAY10" s="37"/>
      <c r="CAZ10" s="37"/>
      <c r="CBA10" s="37"/>
      <c r="CBB10" s="37"/>
      <c r="CBC10" s="37"/>
      <c r="CBD10" s="37"/>
      <c r="CBE10" s="37"/>
      <c r="CBF10" s="37"/>
      <c r="CBG10" s="37"/>
      <c r="CBH10" s="37"/>
      <c r="CBI10" s="37"/>
      <c r="CBJ10" s="37"/>
      <c r="CBK10" s="37"/>
      <c r="CBL10" s="37"/>
      <c r="CBM10" s="37"/>
      <c r="CBN10" s="37"/>
      <c r="CBO10" s="37"/>
      <c r="CBP10" s="37"/>
      <c r="CBQ10" s="37"/>
      <c r="CBR10" s="37"/>
      <c r="CBS10" s="37"/>
      <c r="CBT10" s="37"/>
      <c r="CBU10" s="37"/>
      <c r="CBV10" s="37"/>
      <c r="CBW10" s="37"/>
      <c r="CBX10" s="37"/>
      <c r="CBY10" s="37"/>
      <c r="CBZ10" s="37"/>
      <c r="CCA10" s="37"/>
      <c r="CCB10" s="37"/>
      <c r="CCC10" s="37"/>
      <c r="CCD10" s="37"/>
      <c r="CCE10" s="37"/>
      <c r="CCF10" s="37"/>
      <c r="CCG10" s="37"/>
      <c r="CCH10" s="37"/>
      <c r="CCI10" s="37"/>
      <c r="CCJ10" s="37"/>
      <c r="CCK10" s="37"/>
      <c r="CCL10" s="37"/>
      <c r="CCM10" s="37"/>
      <c r="CCN10" s="37"/>
      <c r="CCO10" s="37"/>
      <c r="CCP10" s="37"/>
      <c r="CCQ10" s="37"/>
      <c r="CCR10" s="37"/>
      <c r="CCS10" s="37"/>
      <c r="CCT10" s="37"/>
      <c r="CCU10" s="37"/>
      <c r="CCV10" s="37"/>
      <c r="CCW10" s="37"/>
      <c r="CCX10" s="37"/>
      <c r="CCY10" s="37"/>
      <c r="CCZ10" s="37"/>
      <c r="CDA10" s="37"/>
      <c r="CDB10" s="37"/>
      <c r="CDC10" s="37"/>
      <c r="CDD10" s="37"/>
      <c r="CDE10" s="37"/>
      <c r="CDF10" s="37"/>
      <c r="CDG10" s="37"/>
      <c r="CDH10" s="37"/>
      <c r="CDI10" s="37"/>
      <c r="CDJ10" s="37"/>
      <c r="CDK10" s="37"/>
      <c r="CDL10" s="37"/>
      <c r="CDM10" s="37"/>
      <c r="CDN10" s="37"/>
      <c r="CDO10" s="37"/>
      <c r="CDP10" s="37"/>
      <c r="CDQ10" s="37"/>
      <c r="CDR10" s="37"/>
      <c r="CDS10" s="37"/>
      <c r="CDT10" s="37"/>
      <c r="CDU10" s="37"/>
      <c r="CDV10" s="37"/>
      <c r="CDW10" s="37"/>
      <c r="CDX10" s="37"/>
      <c r="CDY10" s="37"/>
      <c r="CDZ10" s="37"/>
      <c r="CEA10" s="37"/>
      <c r="CEB10" s="37"/>
      <c r="CEC10" s="37"/>
      <c r="CED10" s="37"/>
      <c r="CEE10" s="37"/>
      <c r="CEF10" s="37"/>
      <c r="CEG10" s="37"/>
      <c r="CEH10" s="37"/>
      <c r="CEI10" s="37"/>
      <c r="CEJ10" s="37"/>
      <c r="CEK10" s="37"/>
      <c r="CEL10" s="37"/>
      <c r="CEM10" s="37"/>
      <c r="CEN10" s="37"/>
      <c r="CEO10" s="37"/>
      <c r="CEP10" s="37"/>
      <c r="CEQ10" s="37"/>
      <c r="CER10" s="37"/>
      <c r="CES10" s="37"/>
      <c r="CET10" s="37"/>
      <c r="CEU10" s="37"/>
      <c r="CEV10" s="37"/>
      <c r="CEW10" s="37"/>
      <c r="CEX10" s="37"/>
      <c r="CEY10" s="37"/>
      <c r="CEZ10" s="37"/>
      <c r="CFA10" s="37"/>
      <c r="CFB10" s="37"/>
      <c r="CFC10" s="37"/>
      <c r="CFD10" s="37"/>
      <c r="CFE10" s="37"/>
      <c r="CFF10" s="37"/>
      <c r="CFG10" s="37"/>
      <c r="CFH10" s="37"/>
      <c r="CFI10" s="37"/>
      <c r="CFJ10" s="37"/>
      <c r="CFK10" s="37"/>
      <c r="CFL10" s="37"/>
      <c r="CFM10" s="37"/>
      <c r="CFN10" s="37"/>
      <c r="CFO10" s="37"/>
      <c r="CFP10" s="37"/>
      <c r="CFQ10" s="37"/>
      <c r="CFR10" s="37"/>
      <c r="CFS10" s="37"/>
      <c r="CFT10" s="37"/>
      <c r="CFU10" s="37"/>
      <c r="CFV10" s="37"/>
      <c r="CFW10" s="37"/>
      <c r="CFX10" s="37"/>
      <c r="CFY10" s="37"/>
      <c r="CFZ10" s="37"/>
      <c r="CGA10" s="37"/>
      <c r="CGB10" s="37"/>
      <c r="CGC10" s="37"/>
      <c r="CGD10" s="37"/>
      <c r="CGE10" s="37"/>
      <c r="CGF10" s="37"/>
      <c r="CGG10" s="37"/>
      <c r="CGH10" s="37"/>
      <c r="CGI10" s="37"/>
      <c r="CGJ10" s="37"/>
      <c r="CGK10" s="37"/>
      <c r="CGL10" s="37"/>
      <c r="CGM10" s="37"/>
      <c r="CGN10" s="37"/>
      <c r="CGO10" s="37"/>
      <c r="CGP10" s="37"/>
      <c r="CGQ10" s="37"/>
      <c r="CGR10" s="37"/>
      <c r="CGS10" s="37"/>
      <c r="CGT10" s="37"/>
      <c r="CGU10" s="37"/>
      <c r="CGV10" s="37"/>
      <c r="CGW10" s="37"/>
      <c r="CGX10" s="37"/>
      <c r="CGY10" s="37"/>
      <c r="CGZ10" s="37"/>
      <c r="CHA10" s="37"/>
      <c r="CHB10" s="37"/>
      <c r="CHC10" s="37"/>
      <c r="CHD10" s="37"/>
      <c r="CHE10" s="37"/>
      <c r="CHF10" s="37"/>
      <c r="CHG10" s="37"/>
      <c r="CHH10" s="37"/>
      <c r="CHI10" s="37"/>
      <c r="CHJ10" s="37"/>
      <c r="CHK10" s="37"/>
      <c r="CHL10" s="37"/>
      <c r="CHM10" s="37"/>
      <c r="CHN10" s="37"/>
      <c r="CHO10" s="37"/>
      <c r="CHP10" s="37"/>
      <c r="CHQ10" s="37"/>
      <c r="CHR10" s="37"/>
      <c r="CHS10" s="37"/>
      <c r="CHT10" s="37"/>
      <c r="CHU10" s="37"/>
      <c r="CHV10" s="37"/>
      <c r="CHW10" s="37"/>
      <c r="CHX10" s="37"/>
      <c r="CHY10" s="37"/>
      <c r="CHZ10" s="37"/>
      <c r="CIA10" s="37"/>
      <c r="CIB10" s="37"/>
      <c r="CIC10" s="37"/>
      <c r="CID10" s="37"/>
      <c r="CIE10" s="37"/>
      <c r="CIF10" s="37"/>
      <c r="CIG10" s="37"/>
      <c r="CIH10" s="37"/>
      <c r="CII10" s="37"/>
      <c r="CIJ10" s="37"/>
      <c r="CIK10" s="37"/>
      <c r="CIL10" s="37"/>
      <c r="CIM10" s="37"/>
      <c r="CIN10" s="37"/>
      <c r="CIO10" s="37"/>
      <c r="CIP10" s="37"/>
      <c r="CIQ10" s="37"/>
      <c r="CIR10" s="37"/>
      <c r="CIS10" s="37"/>
      <c r="CIT10" s="37"/>
      <c r="CIU10" s="37"/>
      <c r="CIV10" s="37"/>
      <c r="CIW10" s="37"/>
      <c r="CIX10" s="37"/>
      <c r="CIY10" s="37"/>
      <c r="CIZ10" s="37"/>
      <c r="CJA10" s="37"/>
      <c r="CJB10" s="37"/>
      <c r="CJC10" s="37"/>
      <c r="CJD10" s="37"/>
      <c r="CJE10" s="37"/>
      <c r="CJF10" s="37"/>
      <c r="CJG10" s="37"/>
      <c r="CJH10" s="37"/>
      <c r="CJI10" s="37"/>
      <c r="CJJ10" s="37"/>
      <c r="CJK10" s="37"/>
      <c r="CJL10" s="37"/>
      <c r="CJM10" s="37"/>
      <c r="CJN10" s="37"/>
      <c r="CJO10" s="37"/>
      <c r="CJP10" s="37"/>
      <c r="CJQ10" s="37"/>
      <c r="CJR10" s="37"/>
      <c r="CJS10" s="37"/>
      <c r="CJT10" s="37"/>
      <c r="CJU10" s="37"/>
      <c r="CJV10" s="37"/>
      <c r="CJW10" s="37"/>
      <c r="CJX10" s="37"/>
      <c r="CJY10" s="37"/>
      <c r="CJZ10" s="37"/>
      <c r="CKA10" s="37"/>
      <c r="CKB10" s="37"/>
      <c r="CKC10" s="37"/>
      <c r="CKD10" s="37"/>
      <c r="CKE10" s="37"/>
      <c r="CKF10" s="37"/>
      <c r="CKG10" s="37"/>
      <c r="CKH10" s="37"/>
      <c r="CKI10" s="37"/>
      <c r="CKJ10" s="37"/>
      <c r="CKK10" s="37"/>
      <c r="CKL10" s="37"/>
      <c r="CKM10" s="37"/>
      <c r="CKN10" s="37"/>
      <c r="CKO10" s="37"/>
      <c r="CKP10" s="37"/>
      <c r="CKQ10" s="37"/>
      <c r="CKR10" s="37"/>
      <c r="CKS10" s="37"/>
      <c r="CKT10" s="37"/>
      <c r="CKU10" s="37"/>
      <c r="CKV10" s="37"/>
      <c r="CKW10" s="37"/>
      <c r="CKX10" s="37"/>
      <c r="CKY10" s="37"/>
      <c r="CKZ10" s="37"/>
      <c r="CLA10" s="37"/>
      <c r="CLB10" s="37"/>
      <c r="CLC10" s="37"/>
      <c r="CLD10" s="37"/>
      <c r="CLE10" s="37"/>
      <c r="CLF10" s="37"/>
      <c r="CLG10" s="37"/>
      <c r="CLH10" s="37"/>
      <c r="CLI10" s="37"/>
      <c r="CLJ10" s="37"/>
      <c r="CLK10" s="37"/>
      <c r="CLL10" s="37"/>
      <c r="CLM10" s="37"/>
      <c r="CLN10" s="37"/>
      <c r="CLO10" s="37"/>
      <c r="CLP10" s="37"/>
      <c r="CLQ10" s="37"/>
      <c r="CLR10" s="37"/>
      <c r="CLS10" s="37"/>
      <c r="CLT10" s="37"/>
      <c r="CLU10" s="37"/>
      <c r="CLV10" s="37"/>
      <c r="CLW10" s="37"/>
      <c r="CLX10" s="37"/>
      <c r="CLY10" s="37"/>
      <c r="CLZ10" s="37"/>
      <c r="CMA10" s="37"/>
      <c r="CMB10" s="37"/>
      <c r="CMC10" s="37"/>
      <c r="CMD10" s="37"/>
      <c r="CME10" s="37"/>
      <c r="CMF10" s="37"/>
      <c r="CMG10" s="37"/>
      <c r="CMH10" s="37"/>
      <c r="CMI10" s="37"/>
      <c r="CMJ10" s="37"/>
      <c r="CMK10" s="37"/>
      <c r="CML10" s="37"/>
      <c r="CMM10" s="37"/>
      <c r="CMN10" s="37"/>
      <c r="CMO10" s="37"/>
      <c r="CMP10" s="37"/>
      <c r="CMQ10" s="37"/>
      <c r="CMR10" s="37"/>
      <c r="CMS10" s="37"/>
      <c r="CMT10" s="37"/>
      <c r="CMU10" s="37"/>
      <c r="CMV10" s="37"/>
      <c r="CMW10" s="37"/>
      <c r="CMX10" s="37"/>
      <c r="CMY10" s="37"/>
      <c r="CMZ10" s="37"/>
      <c r="CNA10" s="37"/>
      <c r="CNB10" s="37"/>
      <c r="CNC10" s="37"/>
      <c r="CND10" s="37"/>
      <c r="CNE10" s="37"/>
      <c r="CNF10" s="37"/>
      <c r="CNG10" s="37"/>
      <c r="CNH10" s="37"/>
      <c r="CNI10" s="37"/>
      <c r="CNJ10" s="37"/>
      <c r="CNK10" s="37"/>
      <c r="CNL10" s="37"/>
      <c r="CNM10" s="37"/>
      <c r="CNN10" s="37"/>
      <c r="CNO10" s="37"/>
      <c r="CNP10" s="37"/>
      <c r="CNQ10" s="37"/>
      <c r="CNR10" s="37"/>
      <c r="CNS10" s="37"/>
      <c r="CNT10" s="37"/>
      <c r="CNU10" s="37"/>
      <c r="CNV10" s="37"/>
      <c r="CNW10" s="37"/>
      <c r="CNX10" s="37"/>
      <c r="CNY10" s="37"/>
      <c r="CNZ10" s="37"/>
      <c r="COA10" s="37"/>
      <c r="COB10" s="37"/>
      <c r="COC10" s="37"/>
      <c r="COD10" s="37"/>
      <c r="COE10" s="37"/>
      <c r="COF10" s="37"/>
      <c r="COG10" s="37"/>
      <c r="COH10" s="37"/>
      <c r="COI10" s="37"/>
      <c r="COJ10" s="37"/>
      <c r="COK10" s="37"/>
      <c r="COL10" s="37"/>
      <c r="COM10" s="37"/>
      <c r="CON10" s="37"/>
      <c r="COO10" s="37"/>
      <c r="COP10" s="37"/>
      <c r="COQ10" s="37"/>
      <c r="COR10" s="37"/>
      <c r="COS10" s="37"/>
      <c r="COT10" s="37"/>
      <c r="COU10" s="37"/>
      <c r="COV10" s="37"/>
      <c r="COW10" s="37"/>
      <c r="COX10" s="37"/>
      <c r="COY10" s="37"/>
      <c r="COZ10" s="37"/>
      <c r="CPA10" s="37"/>
      <c r="CPB10" s="37"/>
      <c r="CPC10" s="37"/>
      <c r="CPD10" s="37"/>
      <c r="CPE10" s="37"/>
      <c r="CPF10" s="37"/>
      <c r="CPG10" s="37"/>
      <c r="CPH10" s="37"/>
      <c r="CPI10" s="37"/>
      <c r="CPJ10" s="37"/>
      <c r="CPK10" s="37"/>
      <c r="CPL10" s="37"/>
      <c r="CPM10" s="37"/>
      <c r="CPN10" s="37"/>
      <c r="CPO10" s="37"/>
      <c r="CPP10" s="37"/>
      <c r="CPQ10" s="37"/>
      <c r="CPR10" s="37"/>
      <c r="CPS10" s="37"/>
      <c r="CPT10" s="37"/>
      <c r="CPU10" s="37"/>
      <c r="CPV10" s="37"/>
      <c r="CPW10" s="37"/>
      <c r="CPX10" s="37"/>
      <c r="CPY10" s="37"/>
      <c r="CPZ10" s="37"/>
      <c r="CQA10" s="37"/>
      <c r="CQB10" s="37"/>
      <c r="CQC10" s="37"/>
      <c r="CQD10" s="37"/>
      <c r="CQE10" s="37"/>
      <c r="CQF10" s="37"/>
      <c r="CQG10" s="37"/>
      <c r="CQH10" s="37"/>
      <c r="CQI10" s="37"/>
      <c r="CQJ10" s="37"/>
      <c r="CQK10" s="37"/>
      <c r="CQL10" s="37"/>
      <c r="CQM10" s="37"/>
      <c r="CQN10" s="37"/>
      <c r="CQO10" s="37"/>
      <c r="CQP10" s="37"/>
      <c r="CQQ10" s="37"/>
      <c r="CQR10" s="37"/>
      <c r="CQS10" s="37"/>
      <c r="CQT10" s="37"/>
      <c r="CQU10" s="37"/>
      <c r="CQV10" s="37"/>
      <c r="CQW10" s="37"/>
      <c r="CQX10" s="37"/>
      <c r="CQY10" s="37"/>
      <c r="CQZ10" s="37"/>
      <c r="CRA10" s="37"/>
      <c r="CRB10" s="37"/>
      <c r="CRC10" s="37"/>
      <c r="CRD10" s="37"/>
      <c r="CRE10" s="37"/>
      <c r="CRF10" s="37"/>
      <c r="CRG10" s="37"/>
      <c r="CRH10" s="37"/>
      <c r="CRI10" s="37"/>
      <c r="CRJ10" s="37"/>
      <c r="CRK10" s="37"/>
      <c r="CRL10" s="37"/>
      <c r="CRM10" s="37"/>
      <c r="CRN10" s="37"/>
      <c r="CRO10" s="37"/>
      <c r="CRP10" s="37"/>
      <c r="CRQ10" s="37"/>
      <c r="CRR10" s="37"/>
      <c r="CRS10" s="37"/>
      <c r="CRT10" s="37"/>
      <c r="CRU10" s="37"/>
      <c r="CRV10" s="37"/>
      <c r="CRW10" s="37"/>
      <c r="CRX10" s="37"/>
      <c r="CRY10" s="37"/>
      <c r="CRZ10" s="37"/>
      <c r="CSA10" s="37"/>
      <c r="CSB10" s="37"/>
      <c r="CSC10" s="37"/>
      <c r="CSD10" s="37"/>
      <c r="CSE10" s="37"/>
      <c r="CSF10" s="37"/>
      <c r="CSG10" s="37"/>
      <c r="CSH10" s="37"/>
      <c r="CSI10" s="37"/>
      <c r="CSJ10" s="37"/>
      <c r="CSK10" s="37"/>
      <c r="CSL10" s="37"/>
      <c r="CSM10" s="37"/>
      <c r="CSN10" s="37"/>
      <c r="CSO10" s="37"/>
      <c r="CSP10" s="37"/>
      <c r="CSQ10" s="37"/>
      <c r="CSR10" s="37"/>
      <c r="CSS10" s="37"/>
      <c r="CST10" s="37"/>
      <c r="CSU10" s="37"/>
      <c r="CSV10" s="37"/>
      <c r="CSW10" s="37"/>
      <c r="CSX10" s="37"/>
      <c r="CSY10" s="37"/>
      <c r="CSZ10" s="37"/>
      <c r="CTA10" s="37"/>
      <c r="CTB10" s="37"/>
      <c r="CTC10" s="37"/>
      <c r="CTD10" s="37"/>
      <c r="CTE10" s="37"/>
      <c r="CTF10" s="37"/>
      <c r="CTG10" s="37"/>
      <c r="CTH10" s="37"/>
      <c r="CTI10" s="37"/>
      <c r="CTJ10" s="37"/>
      <c r="CTK10" s="37"/>
      <c r="CTL10" s="37"/>
      <c r="CTM10" s="37"/>
      <c r="CTN10" s="37"/>
      <c r="CTO10" s="37"/>
      <c r="CTP10" s="37"/>
      <c r="CTQ10" s="37"/>
      <c r="CTR10" s="37"/>
      <c r="CTS10" s="37"/>
      <c r="CTT10" s="37"/>
      <c r="CTU10" s="37"/>
      <c r="CTV10" s="37"/>
      <c r="CTW10" s="37"/>
      <c r="CTX10" s="37"/>
      <c r="CTY10" s="37"/>
      <c r="CTZ10" s="37"/>
      <c r="CUA10" s="37"/>
      <c r="CUB10" s="37"/>
    </row>
    <row r="11" s="3" customFormat="1" ht="40" customHeight="1" spans="1:1024 1025:2576">
      <c r="A11" s="32">
        <v>6</v>
      </c>
      <c r="B11" s="33" t="s">
        <v>27</v>
      </c>
      <c r="C11" s="34" t="s">
        <v>14</v>
      </c>
      <c r="D11" s="39" t="str">
        <f xml:space="preserve">_xlfn.DISPIMG("ID_E34D9BB5C1AD43B0B454CC4EE22B9643",1)</f>
        <v>=DISPIMG("ID_E34D9BB5C1AD43B0B454CC4EE22B9643",1)</v>
      </c>
      <c r="E11" s="32" t="s">
        <v>15</v>
      </c>
      <c r="F11" s="35" t="s">
        <v>16</v>
      </c>
      <c r="G11" s="35"/>
      <c r="H11" s="36"/>
      <c r="I11" s="37"/>
      <c r="J11" s="38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  <c r="IU11" s="37"/>
      <c r="IV11" s="37"/>
      <c r="IW11" s="37"/>
      <c r="IX11" s="37"/>
      <c r="IY11" s="37"/>
      <c r="IZ11" s="37"/>
      <c r="JA11" s="37"/>
      <c r="JB11" s="37"/>
      <c r="JC11" s="37"/>
      <c r="JD11" s="37"/>
      <c r="JE11" s="37"/>
      <c r="JF11" s="37"/>
      <c r="JG11" s="37"/>
      <c r="JH11" s="37"/>
      <c r="JI11" s="37"/>
      <c r="JJ11" s="37"/>
      <c r="JK11" s="37"/>
      <c r="JL11" s="37"/>
      <c r="JM11" s="37"/>
      <c r="JN11" s="37"/>
      <c r="JO11" s="37"/>
      <c r="JP11" s="37"/>
      <c r="JQ11" s="37"/>
      <c r="JR11" s="37"/>
      <c r="JS11" s="37"/>
      <c r="JT11" s="37"/>
      <c r="JU11" s="37"/>
      <c r="JV11" s="37"/>
      <c r="JW11" s="37"/>
      <c r="JX11" s="37"/>
      <c r="JY11" s="37"/>
      <c r="JZ11" s="37"/>
      <c r="KA11" s="37"/>
      <c r="KB11" s="37"/>
      <c r="KC11" s="37"/>
      <c r="KD11" s="37"/>
      <c r="KE11" s="37"/>
      <c r="KF11" s="37"/>
      <c r="KG11" s="37"/>
      <c r="KH11" s="37"/>
      <c r="KI11" s="37"/>
      <c r="KJ11" s="37"/>
      <c r="KK11" s="37"/>
      <c r="KL11" s="37"/>
      <c r="KM11" s="37"/>
      <c r="KN11" s="37"/>
      <c r="KO11" s="37"/>
      <c r="KP11" s="37"/>
      <c r="KQ11" s="37"/>
      <c r="KR11" s="37"/>
      <c r="KS11" s="37"/>
      <c r="KT11" s="37"/>
      <c r="KU11" s="37"/>
      <c r="KV11" s="37"/>
      <c r="KW11" s="37"/>
      <c r="KX11" s="37"/>
      <c r="KY11" s="37"/>
      <c r="KZ11" s="37"/>
      <c r="LA11" s="37"/>
      <c r="LB11" s="37"/>
      <c r="LC11" s="37"/>
      <c r="LD11" s="37"/>
      <c r="LE11" s="37"/>
      <c r="LF11" s="37"/>
      <c r="LG11" s="37"/>
      <c r="LH11" s="37"/>
      <c r="LI11" s="37"/>
      <c r="LJ11" s="37"/>
      <c r="LK11" s="37"/>
      <c r="LL11" s="37"/>
      <c r="LM11" s="37"/>
      <c r="LN11" s="37"/>
      <c r="LO11" s="37"/>
      <c r="LP11" s="37"/>
      <c r="LQ11" s="37"/>
      <c r="LR11" s="37"/>
      <c r="LS11" s="37"/>
      <c r="LT11" s="37"/>
      <c r="LU11" s="37"/>
      <c r="LV11" s="37"/>
      <c r="LW11" s="37"/>
      <c r="LX11" s="37"/>
      <c r="LY11" s="37"/>
      <c r="LZ11" s="37"/>
      <c r="MA11" s="37"/>
      <c r="MB11" s="37"/>
      <c r="MC11" s="37"/>
      <c r="MD11" s="37"/>
      <c r="ME11" s="37"/>
      <c r="MF11" s="37"/>
      <c r="MG11" s="37"/>
      <c r="MH11" s="37"/>
      <c r="MI11" s="37"/>
      <c r="MJ11" s="37"/>
      <c r="MK11" s="37"/>
      <c r="ML11" s="37"/>
      <c r="MM11" s="37"/>
      <c r="MN11" s="37"/>
      <c r="MO11" s="37"/>
      <c r="MP11" s="37"/>
      <c r="MQ11" s="37"/>
      <c r="MR11" s="37"/>
      <c r="MS11" s="37"/>
      <c r="MT11" s="37"/>
      <c r="MU11" s="37"/>
      <c r="MV11" s="37"/>
      <c r="MW11" s="37"/>
      <c r="MX11" s="37"/>
      <c r="MY11" s="37"/>
      <c r="MZ11" s="37"/>
      <c r="NA11" s="37"/>
      <c r="NB11" s="37"/>
      <c r="NC11" s="37"/>
      <c r="ND11" s="37"/>
      <c r="NE11" s="37"/>
      <c r="NF11" s="37"/>
      <c r="NG11" s="37"/>
      <c r="NH11" s="37"/>
      <c r="NI11" s="37"/>
      <c r="NJ11" s="37"/>
      <c r="NK11" s="37"/>
      <c r="NL11" s="37"/>
      <c r="NM11" s="37"/>
      <c r="NN11" s="37"/>
      <c r="NO11" s="37"/>
      <c r="NP11" s="37"/>
      <c r="NQ11" s="37"/>
      <c r="NR11" s="37"/>
      <c r="NS11" s="37"/>
      <c r="NT11" s="37"/>
      <c r="NU11" s="37"/>
      <c r="NV11" s="37"/>
      <c r="NW11" s="37"/>
      <c r="NX11" s="37"/>
      <c r="NY11" s="37"/>
      <c r="NZ11" s="37"/>
      <c r="OA11" s="37"/>
      <c r="OB11" s="37"/>
      <c r="OC11" s="37"/>
      <c r="OD11" s="37"/>
      <c r="OE11" s="37"/>
      <c r="OF11" s="37"/>
      <c r="OG11" s="37"/>
      <c r="OH11" s="37"/>
      <c r="OI11" s="37"/>
      <c r="OJ11" s="37"/>
      <c r="OK11" s="37"/>
      <c r="OL11" s="37"/>
      <c r="OM11" s="37"/>
      <c r="ON11" s="37"/>
      <c r="OO11" s="37"/>
      <c r="OP11" s="37"/>
      <c r="OQ11" s="37"/>
      <c r="OR11" s="37"/>
      <c r="OS11" s="37"/>
      <c r="OT11" s="37"/>
      <c r="OU11" s="37"/>
      <c r="OV11" s="37"/>
      <c r="OW11" s="37"/>
      <c r="OX11" s="37"/>
      <c r="OY11" s="37"/>
      <c r="OZ11" s="37"/>
      <c r="PA11" s="37"/>
      <c r="PB11" s="37"/>
      <c r="PC11" s="37"/>
      <c r="PD11" s="37"/>
      <c r="PE11" s="37"/>
      <c r="PF11" s="37"/>
      <c r="PG11" s="37"/>
      <c r="PH11" s="37"/>
      <c r="PI11" s="37"/>
      <c r="PJ11" s="37"/>
      <c r="PK11" s="37"/>
      <c r="PL11" s="37"/>
      <c r="PM11" s="37"/>
      <c r="PN11" s="37"/>
      <c r="PO11" s="37"/>
      <c r="PP11" s="37"/>
      <c r="PQ11" s="37"/>
      <c r="PR11" s="37"/>
      <c r="PS11" s="37"/>
      <c r="PT11" s="37"/>
      <c r="PU11" s="37"/>
      <c r="PV11" s="37"/>
      <c r="PW11" s="37"/>
      <c r="PX11" s="37"/>
      <c r="PY11" s="37"/>
      <c r="PZ11" s="37"/>
      <c r="QA11" s="37"/>
      <c r="QB11" s="37"/>
      <c r="QC11" s="37"/>
      <c r="QD11" s="37"/>
      <c r="QE11" s="37"/>
      <c r="QF11" s="37"/>
      <c r="QG11" s="37"/>
      <c r="QH11" s="37"/>
      <c r="QI11" s="37"/>
      <c r="QJ11" s="37"/>
      <c r="QK11" s="37"/>
      <c r="QL11" s="37"/>
      <c r="QM11" s="37"/>
      <c r="QN11" s="37"/>
      <c r="QO11" s="37"/>
      <c r="QP11" s="37"/>
      <c r="QQ11" s="37"/>
      <c r="QR11" s="37"/>
      <c r="QS11" s="37"/>
      <c r="QT11" s="37"/>
      <c r="QU11" s="37"/>
      <c r="QV11" s="37"/>
      <c r="QW11" s="37"/>
      <c r="QX11" s="37"/>
      <c r="QY11" s="37"/>
      <c r="QZ11" s="37"/>
      <c r="RA11" s="37"/>
      <c r="RB11" s="37"/>
      <c r="RC11" s="37"/>
      <c r="RD11" s="37"/>
      <c r="RE11" s="37"/>
      <c r="RF11" s="37"/>
      <c r="RG11" s="37"/>
      <c r="RH11" s="37"/>
      <c r="RI11" s="37"/>
      <c r="RJ11" s="37"/>
      <c r="RK11" s="37"/>
      <c r="RL11" s="37"/>
      <c r="RM11" s="37"/>
      <c r="RN11" s="37"/>
      <c r="RO11" s="37"/>
      <c r="RP11" s="37"/>
      <c r="RQ11" s="37"/>
      <c r="RR11" s="37"/>
      <c r="RS11" s="37"/>
      <c r="RT11" s="37"/>
      <c r="RU11" s="37"/>
      <c r="RV11" s="37"/>
      <c r="RW11" s="37"/>
      <c r="RX11" s="37"/>
      <c r="RY11" s="37"/>
      <c r="RZ11" s="37"/>
      <c r="SA11" s="37"/>
      <c r="SB11" s="37"/>
      <c r="SC11" s="37"/>
      <c r="SD11" s="37"/>
      <c r="SE11" s="37"/>
      <c r="SF11" s="37"/>
      <c r="SG11" s="37"/>
      <c r="SH11" s="37"/>
      <c r="SI11" s="37"/>
      <c r="SJ11" s="37"/>
      <c r="SK11" s="37"/>
      <c r="SL11" s="37"/>
      <c r="SM11" s="37"/>
      <c r="SN11" s="37"/>
      <c r="SO11" s="37"/>
      <c r="SP11" s="37"/>
      <c r="SQ11" s="37"/>
      <c r="SR11" s="37"/>
      <c r="SS11" s="37"/>
      <c r="ST11" s="37"/>
      <c r="SU11" s="37"/>
      <c r="SV11" s="37"/>
      <c r="SW11" s="37"/>
      <c r="SX11" s="37"/>
      <c r="SY11" s="37"/>
      <c r="SZ11" s="37"/>
      <c r="TA11" s="37"/>
      <c r="TB11" s="37"/>
      <c r="TC11" s="37"/>
      <c r="TD11" s="37"/>
      <c r="TE11" s="37"/>
      <c r="TF11" s="37"/>
      <c r="TG11" s="37"/>
      <c r="TH11" s="37"/>
      <c r="TI11" s="37"/>
      <c r="TJ11" s="37"/>
      <c r="TK11" s="37"/>
      <c r="TL11" s="37"/>
      <c r="TM11" s="37"/>
      <c r="TN11" s="37"/>
      <c r="TO11" s="37"/>
      <c r="TP11" s="37"/>
      <c r="TQ11" s="37"/>
      <c r="TR11" s="37"/>
      <c r="TS11" s="37"/>
      <c r="TT11" s="37"/>
      <c r="TU11" s="37"/>
      <c r="TV11" s="37"/>
      <c r="TW11" s="37"/>
      <c r="TX11" s="37"/>
      <c r="TY11" s="37"/>
      <c r="TZ11" s="37"/>
      <c r="UA11" s="37"/>
      <c r="UB11" s="37"/>
      <c r="UC11" s="37"/>
      <c r="UD11" s="37"/>
      <c r="UE11" s="37"/>
      <c r="UF11" s="37"/>
      <c r="UG11" s="37"/>
      <c r="UH11" s="37"/>
      <c r="UI11" s="37"/>
      <c r="UJ11" s="37"/>
      <c r="UK11" s="37"/>
      <c r="UL11" s="37"/>
      <c r="UM11" s="37"/>
      <c r="UN11" s="37"/>
      <c r="UO11" s="37"/>
      <c r="UP11" s="37"/>
      <c r="UQ11" s="37"/>
      <c r="UR11" s="37"/>
      <c r="US11" s="37"/>
      <c r="UT11" s="37"/>
      <c r="UU11" s="37"/>
      <c r="UV11" s="37"/>
      <c r="UW11" s="37"/>
      <c r="UX11" s="37"/>
      <c r="UY11" s="37"/>
      <c r="UZ11" s="37"/>
      <c r="VA11" s="37"/>
      <c r="VB11" s="37"/>
      <c r="VC11" s="37"/>
      <c r="VD11" s="37"/>
      <c r="VE11" s="37"/>
      <c r="VF11" s="37"/>
      <c r="VG11" s="37"/>
      <c r="VH11" s="37"/>
      <c r="VI11" s="37"/>
      <c r="VJ11" s="37"/>
      <c r="VK11" s="37"/>
      <c r="VL11" s="37"/>
      <c r="VM11" s="37"/>
      <c r="VN11" s="37"/>
      <c r="VO11" s="37"/>
      <c r="VP11" s="37"/>
      <c r="VQ11" s="37"/>
      <c r="VR11" s="37"/>
      <c r="VS11" s="37"/>
      <c r="VT11" s="37"/>
      <c r="VU11" s="37"/>
      <c r="VV11" s="37"/>
      <c r="VW11" s="37"/>
      <c r="VX11" s="37"/>
      <c r="VY11" s="37"/>
      <c r="VZ11" s="37"/>
      <c r="WA11" s="37"/>
      <c r="WB11" s="37"/>
      <c r="WC11" s="37"/>
      <c r="WD11" s="37"/>
      <c r="WE11" s="37"/>
      <c r="WF11" s="37"/>
      <c r="WG11" s="37"/>
      <c r="WH11" s="37"/>
      <c r="WI11" s="37"/>
      <c r="WJ11" s="37"/>
      <c r="WK11" s="37"/>
      <c r="WL11" s="37"/>
      <c r="WM11" s="37"/>
      <c r="WN11" s="37"/>
      <c r="WO11" s="37"/>
      <c r="WP11" s="37"/>
      <c r="WQ11" s="37"/>
      <c r="WR11" s="37"/>
      <c r="WS11" s="37"/>
      <c r="WT11" s="37"/>
      <c r="WU11" s="37"/>
      <c r="WV11" s="37"/>
      <c r="WW11" s="37"/>
      <c r="WX11" s="37"/>
      <c r="WY11" s="37"/>
      <c r="WZ11" s="37"/>
      <c r="XA11" s="37"/>
      <c r="XB11" s="37"/>
      <c r="XC11" s="37"/>
      <c r="XD11" s="37"/>
      <c r="XE11" s="37"/>
      <c r="XF11" s="37"/>
      <c r="XG11" s="37"/>
      <c r="XH11" s="37"/>
      <c r="XI11" s="37"/>
      <c r="XJ11" s="37"/>
      <c r="XK11" s="37"/>
      <c r="XL11" s="37"/>
      <c r="XM11" s="37"/>
      <c r="XN11" s="37"/>
      <c r="XO11" s="37"/>
      <c r="XP11" s="37"/>
      <c r="XQ11" s="37"/>
      <c r="XR11" s="37"/>
      <c r="XS11" s="37"/>
      <c r="XT11" s="37"/>
      <c r="XU11" s="37"/>
      <c r="XV11" s="37"/>
      <c r="XW11" s="37"/>
      <c r="XX11" s="37"/>
      <c r="XY11" s="37"/>
      <c r="XZ11" s="37"/>
      <c r="YA11" s="37"/>
      <c r="YB11" s="37"/>
      <c r="YC11" s="37"/>
      <c r="YD11" s="37"/>
      <c r="YE11" s="37"/>
      <c r="YF11" s="37"/>
      <c r="YG11" s="37"/>
      <c r="YH11" s="37"/>
      <c r="YI11" s="37"/>
      <c r="YJ11" s="37"/>
      <c r="YK11" s="37"/>
      <c r="YL11" s="37"/>
      <c r="YM11" s="37"/>
      <c r="YN11" s="37"/>
      <c r="YO11" s="37"/>
      <c r="YP11" s="37"/>
      <c r="YQ11" s="37"/>
      <c r="YR11" s="37"/>
      <c r="YS11" s="37"/>
      <c r="YT11" s="37"/>
      <c r="YU11" s="37"/>
      <c r="YV11" s="37"/>
      <c r="YW11" s="37"/>
      <c r="YX11" s="37"/>
      <c r="YY11" s="37"/>
      <c r="YZ11" s="37"/>
      <c r="ZA11" s="37"/>
      <c r="ZB11" s="37"/>
      <c r="ZC11" s="37"/>
      <c r="ZD11" s="37"/>
      <c r="ZE11" s="37"/>
      <c r="ZF11" s="37"/>
      <c r="ZG11" s="37"/>
      <c r="ZH11" s="37"/>
      <c r="ZI11" s="37"/>
      <c r="ZJ11" s="37"/>
      <c r="ZK11" s="37"/>
      <c r="ZL11" s="37"/>
      <c r="ZM11" s="37"/>
      <c r="ZN11" s="37"/>
      <c r="ZO11" s="37"/>
      <c r="ZP11" s="37"/>
      <c r="ZQ11" s="37"/>
      <c r="ZR11" s="37"/>
      <c r="ZS11" s="37"/>
      <c r="ZT11" s="37"/>
      <c r="ZU11" s="37"/>
      <c r="ZV11" s="37"/>
      <c r="ZW11" s="37"/>
      <c r="ZX11" s="37"/>
      <c r="ZY11" s="37"/>
      <c r="ZZ11" s="37"/>
      <c r="AAA11" s="37"/>
      <c r="AAB11" s="37"/>
      <c r="AAC11" s="37"/>
      <c r="AAD11" s="37"/>
      <c r="AAE11" s="37"/>
      <c r="AAF11" s="37"/>
      <c r="AAG11" s="37"/>
      <c r="AAH11" s="37"/>
      <c r="AAI11" s="37"/>
      <c r="AAJ11" s="37"/>
      <c r="AAK11" s="37"/>
      <c r="AAL11" s="37"/>
      <c r="AAM11" s="37"/>
      <c r="AAN11" s="37"/>
      <c r="AAO11" s="37"/>
      <c r="AAP11" s="37"/>
      <c r="AAQ11" s="37"/>
      <c r="AAR11" s="37"/>
      <c r="AAS11" s="37"/>
      <c r="AAT11" s="37"/>
      <c r="AAU11" s="37"/>
      <c r="AAV11" s="37"/>
      <c r="AAW11" s="37"/>
      <c r="AAX11" s="37"/>
      <c r="AAY11" s="37"/>
      <c r="AAZ11" s="37"/>
      <c r="ABA11" s="37"/>
      <c r="ABB11" s="37"/>
      <c r="ABC11" s="37"/>
      <c r="ABD11" s="37"/>
      <c r="ABE11" s="37"/>
      <c r="ABF11" s="37"/>
      <c r="ABG11" s="37"/>
      <c r="ABH11" s="37"/>
      <c r="ABI11" s="37"/>
      <c r="ABJ11" s="37"/>
      <c r="ABK11" s="37"/>
      <c r="ABL11" s="37"/>
      <c r="ABM11" s="37"/>
      <c r="ABN11" s="37"/>
      <c r="ABO11" s="37"/>
      <c r="ABP11" s="37"/>
      <c r="ABQ11" s="37"/>
      <c r="ABR11" s="37"/>
      <c r="ABS11" s="37"/>
      <c r="ABT11" s="37"/>
      <c r="ABU11" s="37"/>
      <c r="ABV11" s="37"/>
      <c r="ABW11" s="37"/>
      <c r="ABX11" s="37"/>
      <c r="ABY11" s="37"/>
      <c r="ABZ11" s="37"/>
      <c r="ACA11" s="37"/>
      <c r="ACB11" s="37"/>
      <c r="ACC11" s="37"/>
      <c r="ACD11" s="37"/>
      <c r="ACE11" s="37"/>
      <c r="ACF11" s="37"/>
      <c r="ACG11" s="37"/>
      <c r="ACH11" s="37"/>
      <c r="ACI11" s="37"/>
      <c r="ACJ11" s="37"/>
      <c r="ACK11" s="37"/>
      <c r="ACL11" s="37"/>
      <c r="ACM11" s="37"/>
      <c r="ACN11" s="37"/>
      <c r="ACO11" s="37"/>
      <c r="ACP11" s="37"/>
      <c r="ACQ11" s="37"/>
      <c r="ACR11" s="37"/>
      <c r="ACS11" s="37"/>
      <c r="ACT11" s="37"/>
      <c r="ACU11" s="37"/>
      <c r="ACV11" s="37"/>
      <c r="ACW11" s="37"/>
      <c r="ACX11" s="37"/>
      <c r="ACY11" s="37"/>
      <c r="ACZ11" s="37"/>
      <c r="ADA11" s="37"/>
      <c r="ADB11" s="37"/>
      <c r="ADC11" s="37"/>
      <c r="ADD11" s="37"/>
      <c r="ADE11" s="37"/>
      <c r="ADF11" s="37"/>
      <c r="ADG11" s="37"/>
      <c r="ADH11" s="37"/>
      <c r="ADI11" s="37"/>
      <c r="ADJ11" s="37"/>
      <c r="ADK11" s="37"/>
      <c r="ADL11" s="37"/>
      <c r="ADM11" s="37"/>
      <c r="ADN11" s="37"/>
      <c r="ADO11" s="37"/>
      <c r="ADP11" s="37"/>
      <c r="ADQ11" s="37"/>
      <c r="ADR11" s="37"/>
      <c r="ADS11" s="37"/>
      <c r="ADT11" s="37"/>
      <c r="ADU11" s="37"/>
      <c r="ADV11" s="37"/>
      <c r="ADW11" s="37"/>
      <c r="ADX11" s="37"/>
      <c r="ADY11" s="37"/>
      <c r="ADZ11" s="37"/>
      <c r="AEA11" s="37"/>
      <c r="AEB11" s="37"/>
      <c r="AEC11" s="37"/>
      <c r="AED11" s="37"/>
      <c r="AEE11" s="37"/>
      <c r="AEF11" s="37"/>
      <c r="AEG11" s="37"/>
      <c r="AEH11" s="37"/>
      <c r="AEI11" s="37"/>
      <c r="AEJ11" s="37"/>
      <c r="AEK11" s="37"/>
      <c r="AEL11" s="37"/>
      <c r="AEM11" s="37"/>
      <c r="AEN11" s="37"/>
      <c r="AEO11" s="37"/>
      <c r="AEP11" s="37"/>
      <c r="AEQ11" s="37"/>
      <c r="AER11" s="37"/>
      <c r="AES11" s="37"/>
      <c r="AET11" s="37"/>
      <c r="AEU11" s="37"/>
      <c r="AEV11" s="37"/>
      <c r="AEW11" s="37"/>
      <c r="AEX11" s="37"/>
      <c r="AEY11" s="37"/>
      <c r="AEZ11" s="37"/>
      <c r="AFA11" s="37"/>
      <c r="AFB11" s="37"/>
      <c r="AFC11" s="37"/>
      <c r="AFD11" s="37"/>
      <c r="AFE11" s="37"/>
      <c r="AFF11" s="37"/>
      <c r="AFG11" s="37"/>
      <c r="AFH11" s="37"/>
      <c r="AFI11" s="37"/>
      <c r="AFJ11" s="37"/>
      <c r="AFK11" s="37"/>
      <c r="AFL11" s="37"/>
      <c r="AFM11" s="37"/>
      <c r="AFN11" s="37"/>
      <c r="AFO11" s="37"/>
      <c r="AFP11" s="37"/>
      <c r="AFQ11" s="37"/>
      <c r="AFR11" s="37"/>
      <c r="AFS11" s="37"/>
      <c r="AFT11" s="37"/>
      <c r="AFU11" s="37"/>
      <c r="AFV11" s="37"/>
      <c r="AFW11" s="37"/>
      <c r="AFX11" s="37"/>
      <c r="AFY11" s="37"/>
      <c r="AFZ11" s="37"/>
      <c r="AGA11" s="37"/>
      <c r="AGB11" s="37"/>
      <c r="AGC11" s="37"/>
      <c r="AGD11" s="37"/>
      <c r="AGE11" s="37"/>
      <c r="AGF11" s="37"/>
      <c r="AGG11" s="37"/>
      <c r="AGH11" s="37"/>
      <c r="AGI11" s="37"/>
      <c r="AGJ11" s="37"/>
      <c r="AGK11" s="37"/>
      <c r="AGL11" s="37"/>
      <c r="AGM11" s="37"/>
      <c r="AGN11" s="37"/>
      <c r="AGO11" s="37"/>
      <c r="AGP11" s="37"/>
      <c r="AGQ11" s="37"/>
      <c r="AGR11" s="37"/>
      <c r="AGS11" s="37"/>
      <c r="AGT11" s="37"/>
      <c r="AGU11" s="37"/>
      <c r="AGV11" s="37"/>
      <c r="AGW11" s="37"/>
      <c r="AGX11" s="37"/>
      <c r="AGY11" s="37"/>
      <c r="AGZ11" s="37"/>
      <c r="AHA11" s="37"/>
      <c r="AHB11" s="37"/>
      <c r="AHC11" s="37"/>
      <c r="AHD11" s="37"/>
      <c r="AHE11" s="37"/>
      <c r="AHF11" s="37"/>
      <c r="AHG11" s="37"/>
      <c r="AHH11" s="37"/>
      <c r="AHI11" s="37"/>
      <c r="AHJ11" s="37"/>
      <c r="AHK11" s="37"/>
      <c r="AHL11" s="37"/>
      <c r="AHM11" s="37"/>
      <c r="AHN11" s="37"/>
      <c r="AHO11" s="37"/>
      <c r="AHP11" s="37"/>
      <c r="AHQ11" s="37"/>
      <c r="AHR11" s="37"/>
      <c r="AHS11" s="37"/>
      <c r="AHT11" s="37"/>
      <c r="AHU11" s="37"/>
      <c r="AHV11" s="37"/>
      <c r="AHW11" s="37"/>
      <c r="AHX11" s="37"/>
      <c r="AHY11" s="37"/>
      <c r="AHZ11" s="37"/>
      <c r="AIA11" s="37"/>
      <c r="AIB11" s="37"/>
      <c r="AIC11" s="37"/>
      <c r="AID11" s="37"/>
      <c r="AIE11" s="37"/>
      <c r="AIF11" s="37"/>
      <c r="AIG11" s="37"/>
      <c r="AIH11" s="37"/>
      <c r="AII11" s="37"/>
      <c r="AIJ11" s="37"/>
      <c r="AIK11" s="37"/>
      <c r="AIL11" s="37"/>
      <c r="AIM11" s="37"/>
      <c r="AIN11" s="37"/>
      <c r="AIO11" s="37"/>
      <c r="AIP11" s="37"/>
      <c r="AIQ11" s="37"/>
      <c r="AIR11" s="37"/>
      <c r="AIS11" s="37"/>
      <c r="AIT11" s="37"/>
      <c r="AIU11" s="37"/>
      <c r="AIV11" s="37"/>
      <c r="AIW11" s="37"/>
      <c r="AIX11" s="37"/>
      <c r="AIY11" s="37"/>
      <c r="AIZ11" s="37"/>
      <c r="AJA11" s="37"/>
      <c r="AJB11" s="37"/>
      <c r="AJC11" s="37"/>
      <c r="AJD11" s="37"/>
      <c r="AJE11" s="37"/>
      <c r="AJF11" s="37"/>
      <c r="AJG11" s="37"/>
      <c r="AJH11" s="37"/>
      <c r="AJI11" s="37"/>
      <c r="AJJ11" s="37"/>
      <c r="AJK11" s="37"/>
      <c r="AJL11" s="37"/>
      <c r="AJM11" s="37"/>
      <c r="AJN11" s="37"/>
      <c r="AJO11" s="37"/>
      <c r="AJP11" s="37"/>
      <c r="AJQ11" s="37"/>
      <c r="AJR11" s="37"/>
      <c r="AJS11" s="37"/>
      <c r="AJT11" s="37"/>
      <c r="AJU11" s="37"/>
      <c r="AJV11" s="37"/>
      <c r="AJW11" s="37"/>
      <c r="AJX11" s="37"/>
      <c r="AJY11" s="37"/>
      <c r="AJZ11" s="37"/>
      <c r="AKA11" s="37"/>
      <c r="AKB11" s="37"/>
      <c r="AKC11" s="37"/>
      <c r="AKD11" s="37"/>
      <c r="AKE11" s="37"/>
      <c r="AKF11" s="37"/>
      <c r="AKG11" s="37"/>
      <c r="AKH11" s="37"/>
      <c r="AKI11" s="37"/>
      <c r="AKJ11" s="37"/>
      <c r="AKK11" s="37"/>
      <c r="AKL11" s="37"/>
      <c r="AKM11" s="37"/>
      <c r="AKN11" s="37"/>
      <c r="AKO11" s="37"/>
      <c r="AKP11" s="37"/>
      <c r="AKQ11" s="37"/>
      <c r="AKR11" s="37"/>
      <c r="AKS11" s="37"/>
      <c r="AKT11" s="37"/>
      <c r="AKU11" s="37"/>
      <c r="AKV11" s="37"/>
      <c r="AKW11" s="37"/>
      <c r="AKX11" s="37"/>
      <c r="AKY11" s="37"/>
      <c r="AKZ11" s="37"/>
      <c r="ALA11" s="37"/>
      <c r="ALB11" s="37"/>
      <c r="ALC11" s="37"/>
      <c r="ALD11" s="37"/>
      <c r="ALE11" s="37"/>
      <c r="ALF11" s="37"/>
      <c r="ALG11" s="37"/>
      <c r="ALH11" s="37"/>
      <c r="ALI11" s="37"/>
      <c r="ALJ11" s="37"/>
      <c r="ALK11" s="37"/>
      <c r="ALL11" s="37"/>
      <c r="ALM11" s="37"/>
      <c r="ALN11" s="37"/>
      <c r="ALO11" s="37"/>
      <c r="ALP11" s="37"/>
      <c r="ALQ11" s="37"/>
      <c r="ALR11" s="37"/>
      <c r="ALS11" s="37"/>
      <c r="ALT11" s="37"/>
      <c r="ALU11" s="37"/>
      <c r="ALV11" s="37"/>
      <c r="ALW11" s="37"/>
      <c r="ALX11" s="37"/>
      <c r="ALY11" s="37"/>
      <c r="ALZ11" s="37"/>
      <c r="AMA11" s="37"/>
      <c r="AMB11" s="37"/>
      <c r="AMC11" s="37"/>
      <c r="AMD11" s="37"/>
      <c r="AME11" s="37"/>
      <c r="AMF11" s="37"/>
      <c r="AMG11" s="37"/>
      <c r="AMH11" s="37"/>
      <c r="AMI11" s="37"/>
      <c r="AMJ11" s="37"/>
      <c r="AMK11" s="37"/>
      <c r="AML11" s="37"/>
      <c r="AMM11" s="37"/>
      <c r="AMN11" s="37"/>
      <c r="AMO11" s="37"/>
      <c r="AMP11" s="37"/>
      <c r="AMQ11" s="37"/>
      <c r="AMR11" s="37"/>
      <c r="AMS11" s="37"/>
      <c r="AMT11" s="37"/>
      <c r="AMU11" s="37"/>
      <c r="AMV11" s="37"/>
      <c r="AMW11" s="37"/>
      <c r="AMX11" s="37"/>
      <c r="AMY11" s="37"/>
      <c r="AMZ11" s="37"/>
      <c r="ANA11" s="37"/>
      <c r="ANB11" s="37"/>
      <c r="ANC11" s="37"/>
      <c r="AND11" s="37"/>
      <c r="ANE11" s="37"/>
      <c r="ANF11" s="37"/>
      <c r="ANG11" s="37"/>
      <c r="ANH11" s="37"/>
      <c r="ANI11" s="37"/>
      <c r="ANJ11" s="37"/>
      <c r="ANK11" s="37"/>
      <c r="ANL11" s="37"/>
      <c r="ANM11" s="37"/>
      <c r="ANN11" s="37"/>
      <c r="ANO11" s="37"/>
      <c r="ANP11" s="37"/>
      <c r="ANQ11" s="37"/>
      <c r="ANR11" s="37"/>
      <c r="ANS11" s="37"/>
      <c r="ANT11" s="37"/>
      <c r="ANU11" s="37"/>
      <c r="ANV11" s="37"/>
      <c r="ANW11" s="37"/>
      <c r="ANX11" s="37"/>
      <c r="ANY11" s="37"/>
      <c r="ANZ11" s="37"/>
      <c r="AOA11" s="37"/>
      <c r="AOB11" s="37"/>
      <c r="AOC11" s="37"/>
      <c r="AOD11" s="37"/>
      <c r="AOE11" s="37"/>
      <c r="AOF11" s="37"/>
      <c r="AOG11" s="37"/>
      <c r="AOH11" s="37"/>
      <c r="AOI11" s="37"/>
      <c r="AOJ11" s="37"/>
      <c r="AOK11" s="37"/>
      <c r="AOL11" s="37"/>
      <c r="AOM11" s="37"/>
      <c r="AON11" s="37"/>
      <c r="AOO11" s="37"/>
      <c r="AOP11" s="37"/>
      <c r="AOQ11" s="37"/>
      <c r="AOR11" s="37"/>
      <c r="AOS11" s="37"/>
      <c r="AOT11" s="37"/>
      <c r="AOU11" s="37"/>
      <c r="AOV11" s="37"/>
      <c r="AOW11" s="37"/>
      <c r="AOX11" s="37"/>
      <c r="AOY11" s="37"/>
      <c r="AOZ11" s="37"/>
      <c r="APA11" s="37"/>
      <c r="APB11" s="37"/>
      <c r="APC11" s="37"/>
      <c r="APD11" s="37"/>
      <c r="APE11" s="37"/>
      <c r="APF11" s="37"/>
      <c r="APG11" s="37"/>
      <c r="APH11" s="37"/>
      <c r="API11" s="37"/>
      <c r="APJ11" s="37"/>
      <c r="APK11" s="37"/>
      <c r="APL11" s="37"/>
      <c r="APM11" s="37"/>
      <c r="APN11" s="37"/>
      <c r="APO11" s="37"/>
      <c r="APP11" s="37"/>
      <c r="APQ11" s="37"/>
      <c r="APR11" s="37"/>
      <c r="APS11" s="37"/>
      <c r="APT11" s="37"/>
      <c r="APU11" s="37"/>
      <c r="APV11" s="37"/>
      <c r="APW11" s="37"/>
      <c r="APX11" s="37"/>
      <c r="APY11" s="37"/>
      <c r="APZ11" s="37"/>
      <c r="AQA11" s="37"/>
      <c r="AQB11" s="37"/>
      <c r="AQC11" s="37"/>
      <c r="AQD11" s="37"/>
      <c r="AQE11" s="37"/>
      <c r="AQF11" s="37"/>
      <c r="AQG11" s="37"/>
      <c r="AQH11" s="37"/>
      <c r="AQI11" s="37"/>
      <c r="AQJ11" s="37"/>
      <c r="AQK11" s="37"/>
      <c r="AQL11" s="37"/>
      <c r="AQM11" s="37"/>
      <c r="AQN11" s="37"/>
      <c r="AQO11" s="37"/>
      <c r="AQP11" s="37"/>
      <c r="AQQ11" s="37"/>
      <c r="AQR11" s="37"/>
      <c r="AQS11" s="37"/>
      <c r="AQT11" s="37"/>
      <c r="AQU11" s="37"/>
      <c r="AQV11" s="37"/>
      <c r="AQW11" s="37"/>
      <c r="AQX11" s="37"/>
      <c r="AQY11" s="37"/>
      <c r="AQZ11" s="37"/>
      <c r="ARA11" s="37"/>
      <c r="ARB11" s="37"/>
      <c r="ARC11" s="37"/>
      <c r="ARD11" s="37"/>
      <c r="ARE11" s="37"/>
      <c r="ARF11" s="37"/>
      <c r="ARG11" s="37"/>
      <c r="ARH11" s="37"/>
      <c r="ARI11" s="37"/>
      <c r="ARJ11" s="37"/>
      <c r="ARK11" s="37"/>
      <c r="ARL11" s="37"/>
      <c r="ARM11" s="37"/>
      <c r="ARN11" s="37"/>
      <c r="ARO11" s="37"/>
      <c r="ARP11" s="37"/>
      <c r="ARQ11" s="37"/>
      <c r="ARR11" s="37"/>
      <c r="ARS11" s="37"/>
      <c r="ART11" s="37"/>
      <c r="ARU11" s="37"/>
      <c r="ARV11" s="37"/>
      <c r="ARW11" s="37"/>
      <c r="ARX11" s="37"/>
      <c r="ARY11" s="37"/>
      <c r="ARZ11" s="37"/>
      <c r="ASA11" s="37"/>
      <c r="ASB11" s="37"/>
      <c r="ASC11" s="37"/>
      <c r="ASD11" s="37"/>
      <c r="ASE11" s="37"/>
      <c r="ASF11" s="37"/>
      <c r="ASG11" s="37"/>
      <c r="ASH11" s="37"/>
      <c r="ASI11" s="37"/>
      <c r="ASJ11" s="37"/>
      <c r="ASK11" s="37"/>
      <c r="ASL11" s="37"/>
      <c r="ASM11" s="37"/>
      <c r="ASN11" s="37"/>
      <c r="ASO11" s="37"/>
      <c r="ASP11" s="37"/>
      <c r="ASQ11" s="37"/>
      <c r="ASR11" s="37"/>
      <c r="ASS11" s="37"/>
      <c r="AST11" s="37"/>
      <c r="ASU11" s="37"/>
      <c r="ASV11" s="37"/>
      <c r="ASW11" s="37"/>
      <c r="ASX11" s="37"/>
      <c r="ASY11" s="37"/>
      <c r="ASZ11" s="37"/>
      <c r="ATA11" s="37"/>
      <c r="ATB11" s="37"/>
      <c r="ATC11" s="37"/>
      <c r="ATD11" s="37"/>
      <c r="ATE11" s="37"/>
      <c r="ATF11" s="37"/>
      <c r="ATG11" s="37"/>
      <c r="ATH11" s="37"/>
      <c r="ATI11" s="37"/>
      <c r="ATJ11" s="37"/>
      <c r="ATK11" s="37"/>
      <c r="ATL11" s="37"/>
      <c r="ATM11" s="37"/>
      <c r="ATN11" s="37"/>
      <c r="ATO11" s="37"/>
      <c r="ATP11" s="37"/>
      <c r="ATQ11" s="37"/>
      <c r="ATR11" s="37"/>
      <c r="ATS11" s="37"/>
      <c r="ATT11" s="37"/>
      <c r="ATU11" s="37"/>
      <c r="ATV11" s="37"/>
      <c r="ATW11" s="37"/>
      <c r="ATX11" s="37"/>
      <c r="ATY11" s="37"/>
      <c r="ATZ11" s="37"/>
      <c r="AUA11" s="37"/>
      <c r="AUB11" s="37"/>
      <c r="AUC11" s="37"/>
      <c r="AUD11" s="37"/>
      <c r="AUE11" s="37"/>
      <c r="AUF11" s="37"/>
      <c r="AUG11" s="37"/>
      <c r="AUH11" s="37"/>
      <c r="AUI11" s="37"/>
      <c r="AUJ11" s="37"/>
      <c r="AUK11" s="37"/>
      <c r="AUL11" s="37"/>
      <c r="AUM11" s="37"/>
      <c r="AUN11" s="37"/>
      <c r="AUO11" s="37"/>
      <c r="AUP11" s="37"/>
      <c r="AUQ11" s="37"/>
      <c r="AUR11" s="37"/>
      <c r="AUS11" s="37"/>
      <c r="AUT11" s="37"/>
      <c r="AUU11" s="37"/>
      <c r="AUV11" s="37"/>
      <c r="AUW11" s="37"/>
      <c r="AUX11" s="37"/>
      <c r="AUY11" s="37"/>
      <c r="AUZ11" s="37"/>
      <c r="AVA11" s="37"/>
      <c r="AVB11" s="37"/>
      <c r="AVC11" s="37"/>
      <c r="AVD11" s="37"/>
      <c r="AVE11" s="37"/>
      <c r="AVF11" s="37"/>
      <c r="AVG11" s="37"/>
      <c r="AVH11" s="37"/>
      <c r="AVI11" s="37"/>
      <c r="AVJ11" s="37"/>
      <c r="AVK11" s="37"/>
      <c r="AVL11" s="37"/>
      <c r="AVM11" s="37"/>
      <c r="AVN11" s="37"/>
      <c r="AVO11" s="37"/>
      <c r="AVP11" s="37"/>
      <c r="AVQ11" s="37"/>
      <c r="AVR11" s="37"/>
      <c r="AVS11" s="37"/>
      <c r="AVT11" s="37"/>
      <c r="AVU11" s="37"/>
      <c r="AVV11" s="37"/>
      <c r="AVW11" s="37"/>
      <c r="AVX11" s="37"/>
      <c r="AVY11" s="37"/>
      <c r="AVZ11" s="37"/>
      <c r="AWA11" s="37"/>
      <c r="AWB11" s="37"/>
      <c r="AWC11" s="37"/>
      <c r="AWD11" s="37"/>
      <c r="AWE11" s="37"/>
      <c r="AWF11" s="37"/>
      <c r="AWG11" s="37"/>
      <c r="AWH11" s="37"/>
      <c r="AWI11" s="37"/>
      <c r="AWJ11" s="37"/>
      <c r="AWK11" s="37"/>
      <c r="AWL11" s="37"/>
      <c r="AWM11" s="37"/>
      <c r="AWN11" s="37"/>
      <c r="AWO11" s="37"/>
      <c r="AWP11" s="37"/>
      <c r="AWQ11" s="37"/>
      <c r="AWR11" s="37"/>
      <c r="AWS11" s="37"/>
      <c r="AWT11" s="37"/>
      <c r="AWU11" s="37"/>
      <c r="AWV11" s="37"/>
      <c r="AWW11" s="37"/>
      <c r="AWX11" s="37"/>
      <c r="AWY11" s="37"/>
      <c r="AWZ11" s="37"/>
      <c r="AXA11" s="37"/>
      <c r="AXB11" s="37"/>
      <c r="AXC11" s="37"/>
      <c r="AXD11" s="37"/>
      <c r="AXE11" s="37"/>
      <c r="AXF11" s="37"/>
      <c r="AXG11" s="37"/>
      <c r="AXH11" s="37"/>
      <c r="AXI11" s="37"/>
      <c r="AXJ11" s="37"/>
      <c r="AXK11" s="37"/>
      <c r="AXL11" s="37"/>
      <c r="AXM11" s="37"/>
      <c r="AXN11" s="37"/>
      <c r="AXO11" s="37"/>
      <c r="AXP11" s="37"/>
      <c r="AXQ11" s="37"/>
      <c r="AXR11" s="37"/>
      <c r="AXS11" s="37"/>
      <c r="AXT11" s="37"/>
      <c r="AXU11" s="37"/>
      <c r="AXV11" s="37"/>
      <c r="AXW11" s="37"/>
      <c r="AXX11" s="37"/>
      <c r="AXY11" s="37"/>
      <c r="AXZ11" s="37"/>
      <c r="AYA11" s="37"/>
      <c r="AYB11" s="37"/>
      <c r="AYC11" s="37"/>
      <c r="AYD11" s="37"/>
      <c r="AYE11" s="37"/>
      <c r="AYF11" s="37"/>
      <c r="AYG11" s="37"/>
      <c r="AYH11" s="37"/>
      <c r="AYI11" s="37"/>
      <c r="AYJ11" s="37"/>
      <c r="AYK11" s="37"/>
      <c r="AYL11" s="37"/>
      <c r="AYM11" s="37"/>
      <c r="AYN11" s="37"/>
      <c r="AYO11" s="37"/>
      <c r="AYP11" s="37"/>
      <c r="AYQ11" s="37"/>
      <c r="AYR11" s="37"/>
      <c r="AYS11" s="37"/>
      <c r="AYT11" s="37"/>
      <c r="AYU11" s="37"/>
      <c r="AYV11" s="37"/>
      <c r="AYW11" s="37"/>
      <c r="AYX11" s="37"/>
      <c r="AYY11" s="37"/>
      <c r="AYZ11" s="37"/>
      <c r="AZA11" s="37"/>
      <c r="AZB11" s="37"/>
      <c r="AZC11" s="37"/>
      <c r="AZD11" s="37"/>
      <c r="AZE11" s="37"/>
      <c r="AZF11" s="37"/>
      <c r="AZG11" s="37"/>
      <c r="AZH11" s="37"/>
      <c r="AZI11" s="37"/>
      <c r="AZJ11" s="37"/>
      <c r="AZK11" s="37"/>
      <c r="AZL11" s="37"/>
      <c r="AZM11" s="37"/>
      <c r="AZN11" s="37"/>
      <c r="AZO11" s="37"/>
      <c r="AZP11" s="37"/>
      <c r="AZQ11" s="37"/>
      <c r="AZR11" s="37"/>
      <c r="AZS11" s="37"/>
      <c r="AZT11" s="37"/>
      <c r="AZU11" s="37"/>
      <c r="AZV11" s="37"/>
      <c r="AZW11" s="37"/>
      <c r="AZX11" s="37"/>
      <c r="AZY11" s="37"/>
      <c r="AZZ11" s="37"/>
      <c r="BAA11" s="37"/>
      <c r="BAB11" s="37"/>
      <c r="BAC11" s="37"/>
      <c r="BAD11" s="37"/>
      <c r="BAE11" s="37"/>
      <c r="BAF11" s="37"/>
      <c r="BAG11" s="37"/>
      <c r="BAH11" s="37"/>
      <c r="BAI11" s="37"/>
      <c r="BAJ11" s="37"/>
      <c r="BAK11" s="37"/>
      <c r="BAL11" s="37"/>
      <c r="BAM11" s="37"/>
      <c r="BAN11" s="37"/>
      <c r="BAO11" s="37"/>
      <c r="BAP11" s="37"/>
      <c r="BAQ11" s="37"/>
      <c r="BAR11" s="37"/>
      <c r="BAS11" s="37"/>
      <c r="BAT11" s="37"/>
      <c r="BAU11" s="37"/>
      <c r="BAV11" s="37"/>
      <c r="BAW11" s="37"/>
      <c r="BAX11" s="37"/>
      <c r="BAY11" s="37"/>
      <c r="BAZ11" s="37"/>
      <c r="BBA11" s="37"/>
      <c r="BBB11" s="37"/>
      <c r="BBC11" s="37"/>
      <c r="BBD11" s="37"/>
      <c r="BBE11" s="37"/>
      <c r="BBF11" s="37"/>
      <c r="BBG11" s="37"/>
      <c r="BBH11" s="37"/>
      <c r="BBI11" s="37"/>
      <c r="BBJ11" s="37"/>
      <c r="BBK11" s="37"/>
      <c r="BBL11" s="37"/>
      <c r="BBM11" s="37"/>
      <c r="BBN11" s="37"/>
      <c r="BBO11" s="37"/>
      <c r="BBP11" s="37"/>
      <c r="BBQ11" s="37"/>
      <c r="BBR11" s="37"/>
      <c r="BBS11" s="37"/>
      <c r="BBT11" s="37"/>
      <c r="BBU11" s="37"/>
      <c r="BBV11" s="37"/>
      <c r="BBW11" s="37"/>
      <c r="BBX11" s="37"/>
      <c r="BBY11" s="37"/>
      <c r="BBZ11" s="37"/>
      <c r="BCA11" s="37"/>
      <c r="BCB11" s="37"/>
      <c r="BCC11" s="37"/>
      <c r="BCD11" s="37"/>
      <c r="BCE11" s="37"/>
      <c r="BCF11" s="37"/>
      <c r="BCG11" s="37"/>
      <c r="BCH11" s="37"/>
      <c r="BCI11" s="37"/>
      <c r="BCJ11" s="37"/>
      <c r="BCK11" s="37"/>
      <c r="BCL11" s="37"/>
      <c r="BCM11" s="37"/>
      <c r="BCN11" s="37"/>
      <c r="BCO11" s="37"/>
      <c r="BCP11" s="37"/>
      <c r="BCQ11" s="37"/>
      <c r="BCR11" s="37"/>
      <c r="BCS11" s="37"/>
      <c r="BCT11" s="37"/>
      <c r="BCU11" s="37"/>
      <c r="BCV11" s="37"/>
      <c r="BCW11" s="37"/>
      <c r="BCX11" s="37"/>
      <c r="BCY11" s="37"/>
      <c r="BCZ11" s="37"/>
      <c r="BDA11" s="37"/>
      <c r="BDB11" s="37"/>
      <c r="BDC11" s="37"/>
      <c r="BDD11" s="37"/>
      <c r="BDE11" s="37"/>
      <c r="BDF11" s="37"/>
      <c r="BDG11" s="37"/>
      <c r="BDH11" s="37"/>
      <c r="BDI11" s="37"/>
      <c r="BDJ11" s="37"/>
      <c r="BDK11" s="37"/>
      <c r="BDL11" s="37"/>
      <c r="BDM11" s="37"/>
      <c r="BDN11" s="37"/>
      <c r="BDO11" s="37"/>
      <c r="BDP11" s="37"/>
      <c r="BDQ11" s="37"/>
      <c r="BDR11" s="37"/>
      <c r="BDS11" s="37"/>
      <c r="BDT11" s="37"/>
      <c r="BDU11" s="37"/>
      <c r="BDV11" s="37"/>
      <c r="BDW11" s="37"/>
      <c r="BDX11" s="37"/>
      <c r="BDY11" s="37"/>
      <c r="BDZ11" s="37"/>
      <c r="BEA11" s="37"/>
      <c r="BEB11" s="37"/>
      <c r="BEC11" s="37"/>
      <c r="BED11" s="37"/>
      <c r="BEE11" s="37"/>
      <c r="BEF11" s="37"/>
      <c r="BEG11" s="37"/>
      <c r="BEH11" s="37"/>
      <c r="BEI11" s="37"/>
      <c r="BEJ11" s="37"/>
      <c r="BEK11" s="37"/>
      <c r="BEL11" s="37"/>
      <c r="BEM11" s="37"/>
      <c r="BEN11" s="37"/>
      <c r="BEO11" s="37"/>
      <c r="BEP11" s="37"/>
      <c r="BEQ11" s="37"/>
      <c r="BER11" s="37"/>
      <c r="BES11" s="37"/>
      <c r="BET11" s="37"/>
      <c r="BEU11" s="37"/>
      <c r="BEV11" s="37"/>
      <c r="BEW11" s="37"/>
      <c r="BEX11" s="37"/>
      <c r="BEY11" s="37"/>
      <c r="BEZ11" s="37"/>
      <c r="BFA11" s="37"/>
      <c r="BFB11" s="37"/>
      <c r="BFC11" s="37"/>
      <c r="BFD11" s="37"/>
      <c r="BFE11" s="37"/>
      <c r="BFF11" s="37"/>
      <c r="BFG11" s="37"/>
      <c r="BFH11" s="37"/>
      <c r="BFI11" s="37"/>
      <c r="BFJ11" s="37"/>
      <c r="BFK11" s="37"/>
      <c r="BFL11" s="37"/>
      <c r="BFM11" s="37"/>
      <c r="BFN11" s="37"/>
      <c r="BFO11" s="37"/>
      <c r="BFP11" s="37"/>
      <c r="BFQ11" s="37"/>
      <c r="BFR11" s="37"/>
      <c r="BFS11" s="37"/>
      <c r="BFT11" s="37"/>
      <c r="BFU11" s="37"/>
      <c r="BFV11" s="37"/>
      <c r="BFW11" s="37"/>
      <c r="BFX11" s="37"/>
      <c r="BFY11" s="37"/>
      <c r="BFZ11" s="37"/>
      <c r="BGA11" s="37"/>
      <c r="BGB11" s="37"/>
      <c r="BGC11" s="37"/>
      <c r="BGD11" s="37"/>
      <c r="BGE11" s="37"/>
      <c r="BGF11" s="37"/>
      <c r="BGG11" s="37"/>
      <c r="BGH11" s="37"/>
      <c r="BGI11" s="37"/>
      <c r="BGJ11" s="37"/>
      <c r="BGK11" s="37"/>
      <c r="BGL11" s="37"/>
      <c r="BGM11" s="37"/>
      <c r="BGN11" s="37"/>
      <c r="BGO11" s="37"/>
      <c r="BGP11" s="37"/>
      <c r="BGQ11" s="37"/>
      <c r="BGR11" s="37"/>
      <c r="BGS11" s="37"/>
      <c r="BGT11" s="37"/>
      <c r="BGU11" s="37"/>
      <c r="BGV11" s="37"/>
      <c r="BGW11" s="37"/>
      <c r="BGX11" s="37"/>
      <c r="BGY11" s="37"/>
      <c r="BGZ11" s="37"/>
      <c r="BHA11" s="37"/>
      <c r="BHB11" s="37"/>
      <c r="BHC11" s="37"/>
      <c r="BHD11" s="37"/>
      <c r="BHE11" s="37"/>
      <c r="BHF11" s="37"/>
      <c r="BHG11" s="37"/>
      <c r="BHH11" s="37"/>
      <c r="BHI11" s="37"/>
      <c r="BHJ11" s="37"/>
      <c r="BHK11" s="37"/>
      <c r="BHL11" s="37"/>
      <c r="BHM11" s="37"/>
      <c r="BHN11" s="37"/>
      <c r="BHO11" s="37"/>
      <c r="BHP11" s="37"/>
      <c r="BHQ11" s="37"/>
      <c r="BHR11" s="37"/>
      <c r="BHS11" s="37"/>
      <c r="BHT11" s="37"/>
      <c r="BHU11" s="37"/>
      <c r="BHV11" s="37"/>
      <c r="BHW11" s="37"/>
      <c r="BHX11" s="37"/>
      <c r="BHY11" s="37"/>
      <c r="BHZ11" s="37"/>
      <c r="BIA11" s="37"/>
      <c r="BIB11" s="37"/>
      <c r="BIC11" s="37"/>
      <c r="BID11" s="37"/>
      <c r="BIE11" s="37"/>
      <c r="BIF11" s="37"/>
      <c r="BIG11" s="37"/>
      <c r="BIH11" s="37"/>
      <c r="BII11" s="37"/>
      <c r="BIJ11" s="37"/>
      <c r="BIK11" s="37"/>
      <c r="BIL11" s="37"/>
      <c r="BIM11" s="37"/>
      <c r="BIN11" s="37"/>
      <c r="BIO11" s="37"/>
      <c r="BIP11" s="37"/>
      <c r="BIQ11" s="37"/>
      <c r="BIR11" s="37"/>
      <c r="BIS11" s="37"/>
      <c r="BIT11" s="37"/>
      <c r="BIU11" s="37"/>
      <c r="BIV11" s="37"/>
      <c r="BIW11" s="37"/>
      <c r="BIX11" s="37"/>
      <c r="BIY11" s="37"/>
      <c r="BIZ11" s="37"/>
      <c r="BJA11" s="37"/>
      <c r="BJB11" s="37"/>
      <c r="BJC11" s="37"/>
      <c r="BJD11" s="37"/>
      <c r="BJE11" s="37"/>
      <c r="BJF11" s="37"/>
      <c r="BJG11" s="37"/>
      <c r="BJH11" s="37"/>
      <c r="BJI11" s="37"/>
      <c r="BJJ11" s="37"/>
      <c r="BJK11" s="37"/>
      <c r="BJL11" s="37"/>
      <c r="BJM11" s="37"/>
      <c r="BJN11" s="37"/>
      <c r="BJO11" s="37"/>
      <c r="BJP11" s="37"/>
      <c r="BJQ11" s="37"/>
      <c r="BJR11" s="37"/>
      <c r="BJS11" s="37"/>
      <c r="BJT11" s="37"/>
      <c r="BJU11" s="37"/>
      <c r="BJV11" s="37"/>
      <c r="BJW11" s="37"/>
      <c r="BJX11" s="37"/>
      <c r="BJY11" s="37"/>
      <c r="BJZ11" s="37"/>
      <c r="BKA11" s="37"/>
      <c r="BKB11" s="37"/>
      <c r="BKC11" s="37"/>
      <c r="BKD11" s="37"/>
      <c r="BKE11" s="37"/>
      <c r="BKF11" s="37"/>
      <c r="BKG11" s="37"/>
      <c r="BKH11" s="37"/>
      <c r="BKI11" s="37"/>
      <c r="BKJ11" s="37"/>
      <c r="BKK11" s="37"/>
      <c r="BKL11" s="37"/>
      <c r="BKM11" s="37"/>
      <c r="BKN11" s="37"/>
      <c r="BKO11" s="37"/>
      <c r="BKP11" s="37"/>
      <c r="BKQ11" s="37"/>
      <c r="BKR11" s="37"/>
      <c r="BKS11" s="37"/>
      <c r="BKT11" s="37"/>
      <c r="BKU11" s="37"/>
      <c r="BKV11" s="37"/>
      <c r="BKW11" s="37"/>
      <c r="BKX11" s="37"/>
      <c r="BKY11" s="37"/>
      <c r="BKZ11" s="37"/>
      <c r="BLA11" s="37"/>
      <c r="BLB11" s="37"/>
      <c r="BLC11" s="37"/>
      <c r="BLD11" s="37"/>
      <c r="BLE11" s="37"/>
      <c r="BLF11" s="37"/>
      <c r="BLG11" s="37"/>
      <c r="BLH11" s="37"/>
      <c r="BLI11" s="37"/>
      <c r="BLJ11" s="37"/>
      <c r="BLK11" s="37"/>
      <c r="BLL11" s="37"/>
      <c r="BLM11" s="37"/>
      <c r="BLN11" s="37"/>
      <c r="BLO11" s="37"/>
      <c r="BLP11" s="37"/>
      <c r="BLQ11" s="37"/>
      <c r="BLR11" s="37"/>
      <c r="BLS11" s="37"/>
      <c r="BLT11" s="37"/>
      <c r="BLU11" s="37"/>
      <c r="BLV11" s="37"/>
      <c r="BLW11" s="37"/>
      <c r="BLX11" s="37"/>
      <c r="BLY11" s="37"/>
      <c r="BLZ11" s="37"/>
      <c r="BMA11" s="37"/>
      <c r="BMB11" s="37"/>
      <c r="BMC11" s="37"/>
      <c r="BMD11" s="37"/>
      <c r="BME11" s="37"/>
      <c r="BMF11" s="37"/>
      <c r="BMG11" s="37"/>
      <c r="BMH11" s="37"/>
      <c r="BMI11" s="37"/>
      <c r="BMJ11" s="37"/>
      <c r="BMK11" s="37"/>
      <c r="BML11" s="37"/>
      <c r="BMM11" s="37"/>
      <c r="BMN11" s="37"/>
      <c r="BMO11" s="37"/>
      <c r="BMP11" s="37"/>
      <c r="BMQ11" s="37"/>
      <c r="BMR11" s="37"/>
      <c r="BMS11" s="37"/>
      <c r="BMT11" s="37"/>
      <c r="BMU11" s="37"/>
      <c r="BMV11" s="37"/>
      <c r="BMW11" s="37"/>
      <c r="BMX11" s="37"/>
      <c r="BMY11" s="37"/>
      <c r="BMZ11" s="37"/>
      <c r="BNA11" s="37"/>
      <c r="BNB11" s="37"/>
      <c r="BNC11" s="37"/>
      <c r="BND11" s="37"/>
      <c r="BNE11" s="37"/>
      <c r="BNF11" s="37"/>
      <c r="BNG11" s="37"/>
      <c r="BNH11" s="37"/>
      <c r="BNI11" s="37"/>
      <c r="BNJ11" s="37"/>
      <c r="BNK11" s="37"/>
      <c r="BNL11" s="37"/>
      <c r="BNM11" s="37"/>
      <c r="BNN11" s="37"/>
      <c r="BNO11" s="37"/>
      <c r="BNP11" s="37"/>
      <c r="BNQ11" s="37"/>
      <c r="BNR11" s="37"/>
      <c r="BNS11" s="37"/>
      <c r="BNT11" s="37"/>
      <c r="BNU11" s="37"/>
      <c r="BNV11" s="37"/>
      <c r="BNW11" s="37"/>
      <c r="BNX11" s="37"/>
      <c r="BNY11" s="37"/>
      <c r="BNZ11" s="37"/>
      <c r="BOA11" s="37"/>
      <c r="BOB11" s="37"/>
      <c r="BOC11" s="37"/>
      <c r="BOD11" s="37"/>
      <c r="BOE11" s="37"/>
      <c r="BOF11" s="37"/>
      <c r="BOG11" s="37"/>
      <c r="BOH11" s="37"/>
      <c r="BOI11" s="37"/>
      <c r="BOJ11" s="37"/>
      <c r="BOK11" s="37"/>
      <c r="BOL11" s="37"/>
      <c r="BOM11" s="37"/>
      <c r="BON11" s="37"/>
      <c r="BOO11" s="37"/>
      <c r="BOP11" s="37"/>
      <c r="BOQ11" s="37"/>
      <c r="BOR11" s="37"/>
      <c r="BOS11" s="37"/>
      <c r="BOT11" s="37"/>
      <c r="BOU11" s="37"/>
      <c r="BOV11" s="37"/>
      <c r="BOW11" s="37"/>
      <c r="BOX11" s="37"/>
      <c r="BOY11" s="37"/>
      <c r="BOZ11" s="37"/>
      <c r="BPA11" s="37"/>
      <c r="BPB11" s="37"/>
      <c r="BPC11" s="37"/>
      <c r="BPD11" s="37"/>
      <c r="BPE11" s="37"/>
      <c r="BPF11" s="37"/>
      <c r="BPG11" s="37"/>
      <c r="BPH11" s="37"/>
      <c r="BPI11" s="37"/>
      <c r="BPJ11" s="37"/>
      <c r="BPK11" s="37"/>
      <c r="BPL11" s="37"/>
      <c r="BPM11" s="37"/>
      <c r="BPN11" s="37"/>
      <c r="BPO11" s="37"/>
      <c r="BPP11" s="37"/>
      <c r="BPQ11" s="37"/>
      <c r="BPR11" s="37"/>
      <c r="BPS11" s="37"/>
      <c r="BPT11" s="37"/>
      <c r="BPU11" s="37"/>
      <c r="BPV11" s="37"/>
      <c r="BPW11" s="37"/>
      <c r="BPX11" s="37"/>
      <c r="BPY11" s="37"/>
      <c r="BPZ11" s="37"/>
      <c r="BQA11" s="37"/>
      <c r="BQB11" s="37"/>
      <c r="BQC11" s="37"/>
      <c r="BQD11" s="37"/>
      <c r="BQE11" s="37"/>
      <c r="BQF11" s="37"/>
      <c r="BQG11" s="37"/>
      <c r="BQH11" s="37"/>
      <c r="BQI11" s="37"/>
      <c r="BQJ11" s="37"/>
      <c r="BQK11" s="37"/>
      <c r="BQL11" s="37"/>
      <c r="BQM11" s="37"/>
      <c r="BQN11" s="37"/>
      <c r="BQO11" s="37"/>
      <c r="BQP11" s="37"/>
      <c r="BQQ11" s="37"/>
      <c r="BQR11" s="37"/>
      <c r="BQS11" s="37"/>
      <c r="BQT11" s="37"/>
      <c r="BQU11" s="37"/>
      <c r="BQV11" s="37"/>
      <c r="BQW11" s="37"/>
      <c r="BQX11" s="37"/>
      <c r="BQY11" s="37"/>
      <c r="BQZ11" s="37"/>
      <c r="BRA11" s="37"/>
      <c r="BRB11" s="37"/>
      <c r="BRC11" s="37"/>
      <c r="BRD11" s="37"/>
      <c r="BRE11" s="37"/>
      <c r="BRF11" s="37"/>
      <c r="BRG11" s="37"/>
      <c r="BRH11" s="37"/>
      <c r="BRI11" s="37"/>
      <c r="BRJ11" s="37"/>
      <c r="BRK11" s="37"/>
      <c r="BRL11" s="37"/>
      <c r="BRM11" s="37"/>
      <c r="BRN11" s="37"/>
      <c r="BRO11" s="37"/>
      <c r="BRP11" s="37"/>
      <c r="BRQ11" s="37"/>
      <c r="BRR11" s="37"/>
      <c r="BRS11" s="37"/>
      <c r="BRT11" s="37"/>
      <c r="BRU11" s="37"/>
      <c r="BRV11" s="37"/>
      <c r="BRW11" s="37"/>
      <c r="BRX11" s="37"/>
      <c r="BRY11" s="37"/>
      <c r="BRZ11" s="37"/>
      <c r="BSA11" s="37"/>
      <c r="BSB11" s="37"/>
      <c r="BSC11" s="37"/>
      <c r="BSD11" s="37"/>
      <c r="BSE11" s="37"/>
      <c r="BSF11" s="37"/>
      <c r="BSG11" s="37"/>
      <c r="BSH11" s="37"/>
      <c r="BSI11" s="37"/>
      <c r="BSJ11" s="37"/>
      <c r="BSK11" s="37"/>
      <c r="BSL11" s="37"/>
      <c r="BSM11" s="37"/>
      <c r="BSN11" s="37"/>
      <c r="BSO11" s="37"/>
      <c r="BSP11" s="37"/>
      <c r="BSQ11" s="37"/>
      <c r="BSR11" s="37"/>
      <c r="BSS11" s="37"/>
      <c r="BST11" s="37"/>
      <c r="BSU11" s="37"/>
      <c r="BSV11" s="37"/>
      <c r="BSW11" s="37"/>
      <c r="BSX11" s="37"/>
      <c r="BSY11" s="37"/>
      <c r="BSZ11" s="37"/>
      <c r="BTA11" s="37"/>
      <c r="BTB11" s="37"/>
      <c r="BTC11" s="37"/>
      <c r="BTD11" s="37"/>
      <c r="BTE11" s="37"/>
      <c r="BTF11" s="37"/>
      <c r="BTG11" s="37"/>
      <c r="BTH11" s="37"/>
      <c r="BTI11" s="37"/>
      <c r="BTJ11" s="37"/>
      <c r="BTK11" s="37"/>
      <c r="BTL11" s="37"/>
      <c r="BTM11" s="37"/>
      <c r="BTN11" s="37"/>
      <c r="BTO11" s="37"/>
      <c r="BTP11" s="37"/>
      <c r="BTQ11" s="37"/>
      <c r="BTR11" s="37"/>
      <c r="BTS11" s="37"/>
      <c r="BTT11" s="37"/>
      <c r="BTU11" s="37"/>
      <c r="BTV11" s="37"/>
      <c r="BTW11" s="37"/>
      <c r="BTX11" s="37"/>
      <c r="BTY11" s="37"/>
      <c r="BTZ11" s="37"/>
      <c r="BUA11" s="37"/>
      <c r="BUB11" s="37"/>
      <c r="BUC11" s="37"/>
      <c r="BUD11" s="37"/>
      <c r="BUE11" s="37"/>
      <c r="BUF11" s="37"/>
      <c r="BUG11" s="37"/>
      <c r="BUH11" s="37"/>
      <c r="BUI11" s="37"/>
      <c r="BUJ11" s="37"/>
      <c r="BUK11" s="37"/>
      <c r="BUL11" s="37"/>
      <c r="BUM11" s="37"/>
      <c r="BUN11" s="37"/>
      <c r="BUO11" s="37"/>
      <c r="BUP11" s="37"/>
      <c r="BUQ11" s="37"/>
      <c r="BUR11" s="37"/>
      <c r="BUS11" s="37"/>
      <c r="BUT11" s="37"/>
      <c r="BUU11" s="37"/>
      <c r="BUV11" s="37"/>
      <c r="BUW11" s="37"/>
      <c r="BUX11" s="37"/>
      <c r="BUY11" s="37"/>
      <c r="BUZ11" s="37"/>
      <c r="BVA11" s="37"/>
      <c r="BVB11" s="37"/>
      <c r="BVC11" s="37"/>
      <c r="BVD11" s="37"/>
      <c r="BVE11" s="37"/>
      <c r="BVF11" s="37"/>
      <c r="BVG11" s="37"/>
      <c r="BVH11" s="37"/>
      <c r="BVI11" s="37"/>
      <c r="BVJ11" s="37"/>
      <c r="BVK11" s="37"/>
      <c r="BVL11" s="37"/>
      <c r="BVM11" s="37"/>
      <c r="BVN11" s="37"/>
      <c r="BVO11" s="37"/>
      <c r="BVP11" s="37"/>
      <c r="BVQ11" s="37"/>
      <c r="BVR11" s="37"/>
      <c r="BVS11" s="37"/>
      <c r="BVT11" s="37"/>
      <c r="BVU11" s="37"/>
      <c r="BVV11" s="37"/>
      <c r="BVW11" s="37"/>
      <c r="BVX11" s="37"/>
      <c r="BVY11" s="37"/>
      <c r="BVZ11" s="37"/>
      <c r="BWA11" s="37"/>
      <c r="BWB11" s="37"/>
      <c r="BWC11" s="37"/>
      <c r="BWD11" s="37"/>
      <c r="BWE11" s="37"/>
      <c r="BWF11" s="37"/>
      <c r="BWG11" s="37"/>
      <c r="BWH11" s="37"/>
      <c r="BWI11" s="37"/>
      <c r="BWJ11" s="37"/>
      <c r="BWK11" s="37"/>
      <c r="BWL11" s="37"/>
      <c r="BWM11" s="37"/>
      <c r="BWN11" s="37"/>
      <c r="BWO11" s="37"/>
      <c r="BWP11" s="37"/>
      <c r="BWQ11" s="37"/>
      <c r="BWR11" s="37"/>
      <c r="BWS11" s="37"/>
      <c r="BWT11" s="37"/>
      <c r="BWU11" s="37"/>
      <c r="BWV11" s="37"/>
      <c r="BWW11" s="37"/>
      <c r="BWX11" s="37"/>
      <c r="BWY11" s="37"/>
      <c r="BWZ11" s="37"/>
      <c r="BXA11" s="37"/>
      <c r="BXB11" s="37"/>
      <c r="BXC11" s="37"/>
      <c r="BXD11" s="37"/>
      <c r="BXE11" s="37"/>
      <c r="BXF11" s="37"/>
      <c r="BXG11" s="37"/>
      <c r="BXH11" s="37"/>
      <c r="BXI11" s="37"/>
      <c r="BXJ11" s="37"/>
      <c r="BXK11" s="37"/>
      <c r="BXL11" s="37"/>
      <c r="BXM11" s="37"/>
      <c r="BXN11" s="37"/>
      <c r="BXO11" s="37"/>
      <c r="BXP11" s="37"/>
      <c r="BXQ11" s="37"/>
      <c r="BXR11" s="37"/>
      <c r="BXS11" s="37"/>
      <c r="BXT11" s="37"/>
      <c r="BXU11" s="37"/>
      <c r="BXV11" s="37"/>
      <c r="BXW11" s="37"/>
      <c r="BXX11" s="37"/>
      <c r="BXY11" s="37"/>
      <c r="BXZ11" s="37"/>
      <c r="BYA11" s="37"/>
      <c r="BYB11" s="37"/>
      <c r="BYC11" s="37"/>
      <c r="BYD11" s="37"/>
      <c r="BYE11" s="37"/>
      <c r="BYF11" s="37"/>
      <c r="BYG11" s="37"/>
      <c r="BYH11" s="37"/>
      <c r="BYI11" s="37"/>
      <c r="BYJ11" s="37"/>
      <c r="BYK11" s="37"/>
      <c r="BYL11" s="37"/>
      <c r="BYM11" s="37"/>
      <c r="BYN11" s="37"/>
      <c r="BYO11" s="37"/>
      <c r="BYP11" s="37"/>
      <c r="BYQ11" s="37"/>
      <c r="BYR11" s="37"/>
      <c r="BYS11" s="37"/>
      <c r="BYT11" s="37"/>
      <c r="BYU11" s="37"/>
      <c r="BYV11" s="37"/>
      <c r="BYW11" s="37"/>
      <c r="BYX11" s="37"/>
      <c r="BYY11" s="37"/>
      <c r="BYZ11" s="37"/>
      <c r="BZA11" s="37"/>
      <c r="BZB11" s="37"/>
      <c r="BZC11" s="37"/>
      <c r="BZD11" s="37"/>
      <c r="BZE11" s="37"/>
      <c r="BZF11" s="37"/>
      <c r="BZG11" s="37"/>
      <c r="BZH11" s="37"/>
      <c r="BZI11" s="37"/>
      <c r="BZJ11" s="37"/>
      <c r="BZK11" s="37"/>
      <c r="BZL11" s="37"/>
      <c r="BZM11" s="37"/>
      <c r="BZN11" s="37"/>
      <c r="BZO11" s="37"/>
      <c r="BZP11" s="37"/>
      <c r="BZQ11" s="37"/>
      <c r="BZR11" s="37"/>
      <c r="BZS11" s="37"/>
      <c r="BZT11" s="37"/>
      <c r="BZU11" s="37"/>
      <c r="BZV11" s="37"/>
      <c r="BZW11" s="37"/>
      <c r="BZX11" s="37"/>
      <c r="BZY11" s="37"/>
      <c r="BZZ11" s="37"/>
      <c r="CAA11" s="37"/>
      <c r="CAB11" s="37"/>
      <c r="CAC11" s="37"/>
      <c r="CAD11" s="37"/>
      <c r="CAE11" s="37"/>
      <c r="CAF11" s="37"/>
      <c r="CAG11" s="37"/>
      <c r="CAH11" s="37"/>
      <c r="CAI11" s="37"/>
      <c r="CAJ11" s="37"/>
      <c r="CAK11" s="37"/>
      <c r="CAL11" s="37"/>
      <c r="CAM11" s="37"/>
      <c r="CAN11" s="37"/>
      <c r="CAO11" s="37"/>
      <c r="CAP11" s="37"/>
      <c r="CAQ11" s="37"/>
      <c r="CAR11" s="37"/>
      <c r="CAS11" s="37"/>
      <c r="CAT11" s="37"/>
      <c r="CAU11" s="37"/>
      <c r="CAV11" s="37"/>
      <c r="CAW11" s="37"/>
      <c r="CAX11" s="37"/>
      <c r="CAY11" s="37"/>
      <c r="CAZ11" s="37"/>
      <c r="CBA11" s="37"/>
      <c r="CBB11" s="37"/>
      <c r="CBC11" s="37"/>
      <c r="CBD11" s="37"/>
      <c r="CBE11" s="37"/>
      <c r="CBF11" s="37"/>
      <c r="CBG11" s="37"/>
      <c r="CBH11" s="37"/>
      <c r="CBI11" s="37"/>
      <c r="CBJ11" s="37"/>
      <c r="CBK11" s="37"/>
      <c r="CBL11" s="37"/>
      <c r="CBM11" s="37"/>
      <c r="CBN11" s="37"/>
      <c r="CBO11" s="37"/>
      <c r="CBP11" s="37"/>
      <c r="CBQ11" s="37"/>
      <c r="CBR11" s="37"/>
      <c r="CBS11" s="37"/>
      <c r="CBT11" s="37"/>
      <c r="CBU11" s="37"/>
      <c r="CBV11" s="37"/>
      <c r="CBW11" s="37"/>
      <c r="CBX11" s="37"/>
      <c r="CBY11" s="37"/>
      <c r="CBZ11" s="37"/>
      <c r="CCA11" s="37"/>
      <c r="CCB11" s="37"/>
      <c r="CCC11" s="37"/>
      <c r="CCD11" s="37"/>
      <c r="CCE11" s="37"/>
      <c r="CCF11" s="37"/>
      <c r="CCG11" s="37"/>
      <c r="CCH11" s="37"/>
      <c r="CCI11" s="37"/>
      <c r="CCJ11" s="37"/>
      <c r="CCK11" s="37"/>
      <c r="CCL11" s="37"/>
      <c r="CCM11" s="37"/>
      <c r="CCN11" s="37"/>
      <c r="CCO11" s="37"/>
      <c r="CCP11" s="37"/>
      <c r="CCQ11" s="37"/>
      <c r="CCR11" s="37"/>
      <c r="CCS11" s="37"/>
      <c r="CCT11" s="37"/>
      <c r="CCU11" s="37"/>
      <c r="CCV11" s="37"/>
      <c r="CCW11" s="37"/>
      <c r="CCX11" s="37"/>
      <c r="CCY11" s="37"/>
      <c r="CCZ11" s="37"/>
      <c r="CDA11" s="37"/>
      <c r="CDB11" s="37"/>
      <c r="CDC11" s="37"/>
      <c r="CDD11" s="37"/>
      <c r="CDE11" s="37"/>
      <c r="CDF11" s="37"/>
      <c r="CDG11" s="37"/>
      <c r="CDH11" s="37"/>
      <c r="CDI11" s="37"/>
      <c r="CDJ11" s="37"/>
      <c r="CDK11" s="37"/>
      <c r="CDL11" s="37"/>
      <c r="CDM11" s="37"/>
      <c r="CDN11" s="37"/>
      <c r="CDO11" s="37"/>
      <c r="CDP11" s="37"/>
      <c r="CDQ11" s="37"/>
      <c r="CDR11" s="37"/>
      <c r="CDS11" s="37"/>
      <c r="CDT11" s="37"/>
      <c r="CDU11" s="37"/>
      <c r="CDV11" s="37"/>
      <c r="CDW11" s="37"/>
      <c r="CDX11" s="37"/>
      <c r="CDY11" s="37"/>
      <c r="CDZ11" s="37"/>
      <c r="CEA11" s="37"/>
      <c r="CEB11" s="37"/>
      <c r="CEC11" s="37"/>
      <c r="CED11" s="37"/>
      <c r="CEE11" s="37"/>
      <c r="CEF11" s="37"/>
      <c r="CEG11" s="37"/>
      <c r="CEH11" s="37"/>
      <c r="CEI11" s="37"/>
      <c r="CEJ11" s="37"/>
      <c r="CEK11" s="37"/>
      <c r="CEL11" s="37"/>
      <c r="CEM11" s="37"/>
      <c r="CEN11" s="37"/>
      <c r="CEO11" s="37"/>
      <c r="CEP11" s="37"/>
      <c r="CEQ11" s="37"/>
      <c r="CER11" s="37"/>
      <c r="CES11" s="37"/>
      <c r="CET11" s="37"/>
      <c r="CEU11" s="37"/>
      <c r="CEV11" s="37"/>
      <c r="CEW11" s="37"/>
      <c r="CEX11" s="37"/>
      <c r="CEY11" s="37"/>
      <c r="CEZ11" s="37"/>
      <c r="CFA11" s="37"/>
      <c r="CFB11" s="37"/>
      <c r="CFC11" s="37"/>
      <c r="CFD11" s="37"/>
      <c r="CFE11" s="37"/>
      <c r="CFF11" s="37"/>
      <c r="CFG11" s="37"/>
      <c r="CFH11" s="37"/>
      <c r="CFI11" s="37"/>
      <c r="CFJ11" s="37"/>
      <c r="CFK11" s="37"/>
      <c r="CFL11" s="37"/>
      <c r="CFM11" s="37"/>
      <c r="CFN11" s="37"/>
      <c r="CFO11" s="37"/>
      <c r="CFP11" s="37"/>
      <c r="CFQ11" s="37"/>
      <c r="CFR11" s="37"/>
      <c r="CFS11" s="37"/>
      <c r="CFT11" s="37"/>
      <c r="CFU11" s="37"/>
      <c r="CFV11" s="37"/>
      <c r="CFW11" s="37"/>
      <c r="CFX11" s="37"/>
      <c r="CFY11" s="37"/>
      <c r="CFZ11" s="37"/>
      <c r="CGA11" s="37"/>
      <c r="CGB11" s="37"/>
      <c r="CGC11" s="37"/>
      <c r="CGD11" s="37"/>
      <c r="CGE11" s="37"/>
      <c r="CGF11" s="37"/>
      <c r="CGG11" s="37"/>
      <c r="CGH11" s="37"/>
      <c r="CGI11" s="37"/>
      <c r="CGJ11" s="37"/>
      <c r="CGK11" s="37"/>
      <c r="CGL11" s="37"/>
      <c r="CGM11" s="37"/>
      <c r="CGN11" s="37"/>
      <c r="CGO11" s="37"/>
      <c r="CGP11" s="37"/>
      <c r="CGQ11" s="37"/>
      <c r="CGR11" s="37"/>
      <c r="CGS11" s="37"/>
      <c r="CGT11" s="37"/>
      <c r="CGU11" s="37"/>
      <c r="CGV11" s="37"/>
      <c r="CGW11" s="37"/>
      <c r="CGX11" s="37"/>
      <c r="CGY11" s="37"/>
      <c r="CGZ11" s="37"/>
      <c r="CHA11" s="37"/>
      <c r="CHB11" s="37"/>
      <c r="CHC11" s="37"/>
      <c r="CHD11" s="37"/>
      <c r="CHE11" s="37"/>
      <c r="CHF11" s="37"/>
      <c r="CHG11" s="37"/>
      <c r="CHH11" s="37"/>
      <c r="CHI11" s="37"/>
      <c r="CHJ11" s="37"/>
      <c r="CHK11" s="37"/>
      <c r="CHL11" s="37"/>
      <c r="CHM11" s="37"/>
      <c r="CHN11" s="37"/>
      <c r="CHO11" s="37"/>
      <c r="CHP11" s="37"/>
      <c r="CHQ11" s="37"/>
      <c r="CHR11" s="37"/>
      <c r="CHS11" s="37"/>
      <c r="CHT11" s="37"/>
      <c r="CHU11" s="37"/>
      <c r="CHV11" s="37"/>
      <c r="CHW11" s="37"/>
      <c r="CHX11" s="37"/>
      <c r="CHY11" s="37"/>
      <c r="CHZ11" s="37"/>
      <c r="CIA11" s="37"/>
      <c r="CIB11" s="37"/>
      <c r="CIC11" s="37"/>
      <c r="CID11" s="37"/>
      <c r="CIE11" s="37"/>
      <c r="CIF11" s="37"/>
      <c r="CIG11" s="37"/>
      <c r="CIH11" s="37"/>
      <c r="CII11" s="37"/>
      <c r="CIJ11" s="37"/>
      <c r="CIK11" s="37"/>
      <c r="CIL11" s="37"/>
      <c r="CIM11" s="37"/>
      <c r="CIN11" s="37"/>
      <c r="CIO11" s="37"/>
      <c r="CIP11" s="37"/>
      <c r="CIQ11" s="37"/>
      <c r="CIR11" s="37"/>
      <c r="CIS11" s="37"/>
      <c r="CIT11" s="37"/>
      <c r="CIU11" s="37"/>
      <c r="CIV11" s="37"/>
      <c r="CIW11" s="37"/>
      <c r="CIX11" s="37"/>
      <c r="CIY11" s="37"/>
      <c r="CIZ11" s="37"/>
      <c r="CJA11" s="37"/>
      <c r="CJB11" s="37"/>
      <c r="CJC11" s="37"/>
      <c r="CJD11" s="37"/>
      <c r="CJE11" s="37"/>
      <c r="CJF11" s="37"/>
      <c r="CJG11" s="37"/>
      <c r="CJH11" s="37"/>
      <c r="CJI11" s="37"/>
      <c r="CJJ11" s="37"/>
      <c r="CJK11" s="37"/>
      <c r="CJL11" s="37"/>
      <c r="CJM11" s="37"/>
      <c r="CJN11" s="37"/>
      <c r="CJO11" s="37"/>
      <c r="CJP11" s="37"/>
      <c r="CJQ11" s="37"/>
      <c r="CJR11" s="37"/>
      <c r="CJS11" s="37"/>
      <c r="CJT11" s="37"/>
      <c r="CJU11" s="37"/>
      <c r="CJV11" s="37"/>
      <c r="CJW11" s="37"/>
      <c r="CJX11" s="37"/>
      <c r="CJY11" s="37"/>
      <c r="CJZ11" s="37"/>
      <c r="CKA11" s="37"/>
      <c r="CKB11" s="37"/>
      <c r="CKC11" s="37"/>
      <c r="CKD11" s="37"/>
      <c r="CKE11" s="37"/>
      <c r="CKF11" s="37"/>
      <c r="CKG11" s="37"/>
      <c r="CKH11" s="37"/>
      <c r="CKI11" s="37"/>
      <c r="CKJ11" s="37"/>
      <c r="CKK11" s="37"/>
      <c r="CKL11" s="37"/>
      <c r="CKM11" s="37"/>
      <c r="CKN11" s="37"/>
      <c r="CKO11" s="37"/>
      <c r="CKP11" s="37"/>
      <c r="CKQ11" s="37"/>
      <c r="CKR11" s="37"/>
      <c r="CKS11" s="37"/>
      <c r="CKT11" s="37"/>
      <c r="CKU11" s="37"/>
      <c r="CKV11" s="37"/>
      <c r="CKW11" s="37"/>
      <c r="CKX11" s="37"/>
      <c r="CKY11" s="37"/>
      <c r="CKZ11" s="37"/>
      <c r="CLA11" s="37"/>
      <c r="CLB11" s="37"/>
      <c r="CLC11" s="37"/>
      <c r="CLD11" s="37"/>
      <c r="CLE11" s="37"/>
      <c r="CLF11" s="37"/>
      <c r="CLG11" s="37"/>
      <c r="CLH11" s="37"/>
      <c r="CLI11" s="37"/>
      <c r="CLJ11" s="37"/>
      <c r="CLK11" s="37"/>
      <c r="CLL11" s="37"/>
      <c r="CLM11" s="37"/>
      <c r="CLN11" s="37"/>
      <c r="CLO11" s="37"/>
      <c r="CLP11" s="37"/>
      <c r="CLQ11" s="37"/>
      <c r="CLR11" s="37"/>
      <c r="CLS11" s="37"/>
      <c r="CLT11" s="37"/>
      <c r="CLU11" s="37"/>
      <c r="CLV11" s="37"/>
      <c r="CLW11" s="37"/>
      <c r="CLX11" s="37"/>
      <c r="CLY11" s="37"/>
      <c r="CLZ11" s="37"/>
      <c r="CMA11" s="37"/>
      <c r="CMB11" s="37"/>
      <c r="CMC11" s="37"/>
      <c r="CMD11" s="37"/>
      <c r="CME11" s="37"/>
      <c r="CMF11" s="37"/>
      <c r="CMG11" s="37"/>
      <c r="CMH11" s="37"/>
      <c r="CMI11" s="37"/>
      <c r="CMJ11" s="37"/>
      <c r="CMK11" s="37"/>
      <c r="CML11" s="37"/>
      <c r="CMM11" s="37"/>
      <c r="CMN11" s="37"/>
      <c r="CMO11" s="37"/>
      <c r="CMP11" s="37"/>
      <c r="CMQ11" s="37"/>
      <c r="CMR11" s="37"/>
      <c r="CMS11" s="37"/>
      <c r="CMT11" s="37"/>
      <c r="CMU11" s="37"/>
      <c r="CMV11" s="37"/>
      <c r="CMW11" s="37"/>
      <c r="CMX11" s="37"/>
      <c r="CMY11" s="37"/>
      <c r="CMZ11" s="37"/>
      <c r="CNA11" s="37"/>
      <c r="CNB11" s="37"/>
      <c r="CNC11" s="37"/>
      <c r="CND11" s="37"/>
      <c r="CNE11" s="37"/>
      <c r="CNF11" s="37"/>
      <c r="CNG11" s="37"/>
      <c r="CNH11" s="37"/>
      <c r="CNI11" s="37"/>
      <c r="CNJ11" s="37"/>
      <c r="CNK11" s="37"/>
      <c r="CNL11" s="37"/>
      <c r="CNM11" s="37"/>
      <c r="CNN11" s="37"/>
      <c r="CNO11" s="37"/>
      <c r="CNP11" s="37"/>
      <c r="CNQ11" s="37"/>
      <c r="CNR11" s="37"/>
      <c r="CNS11" s="37"/>
      <c r="CNT11" s="37"/>
      <c r="CNU11" s="37"/>
      <c r="CNV11" s="37"/>
      <c r="CNW11" s="37"/>
      <c r="CNX11" s="37"/>
      <c r="CNY11" s="37"/>
      <c r="CNZ11" s="37"/>
      <c r="COA11" s="37"/>
      <c r="COB11" s="37"/>
      <c r="COC11" s="37"/>
      <c r="COD11" s="37"/>
      <c r="COE11" s="37"/>
      <c r="COF11" s="37"/>
      <c r="COG11" s="37"/>
      <c r="COH11" s="37"/>
      <c r="COI11" s="37"/>
      <c r="COJ11" s="37"/>
      <c r="COK11" s="37"/>
      <c r="COL11" s="37"/>
      <c r="COM11" s="37"/>
      <c r="CON11" s="37"/>
      <c r="COO11" s="37"/>
      <c r="COP11" s="37"/>
      <c r="COQ11" s="37"/>
      <c r="COR11" s="37"/>
      <c r="COS11" s="37"/>
      <c r="COT11" s="37"/>
      <c r="COU11" s="37"/>
      <c r="COV11" s="37"/>
      <c r="COW11" s="37"/>
      <c r="COX11" s="37"/>
      <c r="COY11" s="37"/>
      <c r="COZ11" s="37"/>
      <c r="CPA11" s="37"/>
      <c r="CPB11" s="37"/>
      <c r="CPC11" s="37"/>
      <c r="CPD11" s="37"/>
      <c r="CPE11" s="37"/>
      <c r="CPF11" s="37"/>
      <c r="CPG11" s="37"/>
      <c r="CPH11" s="37"/>
      <c r="CPI11" s="37"/>
      <c r="CPJ11" s="37"/>
      <c r="CPK11" s="37"/>
      <c r="CPL11" s="37"/>
      <c r="CPM11" s="37"/>
      <c r="CPN11" s="37"/>
      <c r="CPO11" s="37"/>
      <c r="CPP11" s="37"/>
      <c r="CPQ11" s="37"/>
      <c r="CPR11" s="37"/>
      <c r="CPS11" s="37"/>
      <c r="CPT11" s="37"/>
      <c r="CPU11" s="37"/>
      <c r="CPV11" s="37"/>
      <c r="CPW11" s="37"/>
      <c r="CPX11" s="37"/>
      <c r="CPY11" s="37"/>
      <c r="CPZ11" s="37"/>
      <c r="CQA11" s="37"/>
      <c r="CQB11" s="37"/>
      <c r="CQC11" s="37"/>
      <c r="CQD11" s="37"/>
      <c r="CQE11" s="37"/>
      <c r="CQF11" s="37"/>
      <c r="CQG11" s="37"/>
      <c r="CQH11" s="37"/>
      <c r="CQI11" s="37"/>
      <c r="CQJ11" s="37"/>
      <c r="CQK11" s="37"/>
      <c r="CQL11" s="37"/>
      <c r="CQM11" s="37"/>
      <c r="CQN11" s="37"/>
      <c r="CQO11" s="37"/>
      <c r="CQP11" s="37"/>
      <c r="CQQ11" s="37"/>
      <c r="CQR11" s="37"/>
      <c r="CQS11" s="37"/>
      <c r="CQT11" s="37"/>
      <c r="CQU11" s="37"/>
      <c r="CQV11" s="37"/>
      <c r="CQW11" s="37"/>
      <c r="CQX11" s="37"/>
      <c r="CQY11" s="37"/>
      <c r="CQZ11" s="37"/>
      <c r="CRA11" s="37"/>
      <c r="CRB11" s="37"/>
      <c r="CRC11" s="37"/>
      <c r="CRD11" s="37"/>
      <c r="CRE11" s="37"/>
      <c r="CRF11" s="37"/>
      <c r="CRG11" s="37"/>
      <c r="CRH11" s="37"/>
      <c r="CRI11" s="37"/>
      <c r="CRJ11" s="37"/>
      <c r="CRK11" s="37"/>
      <c r="CRL11" s="37"/>
      <c r="CRM11" s="37"/>
      <c r="CRN11" s="37"/>
      <c r="CRO11" s="37"/>
      <c r="CRP11" s="37"/>
      <c r="CRQ11" s="37"/>
      <c r="CRR11" s="37"/>
      <c r="CRS11" s="37"/>
      <c r="CRT11" s="37"/>
      <c r="CRU11" s="37"/>
      <c r="CRV11" s="37"/>
      <c r="CRW11" s="37"/>
      <c r="CRX11" s="37"/>
      <c r="CRY11" s="37"/>
      <c r="CRZ11" s="37"/>
      <c r="CSA11" s="37"/>
      <c r="CSB11" s="37"/>
      <c r="CSC11" s="37"/>
      <c r="CSD11" s="37"/>
      <c r="CSE11" s="37"/>
      <c r="CSF11" s="37"/>
      <c r="CSG11" s="37"/>
      <c r="CSH11" s="37"/>
      <c r="CSI11" s="37"/>
      <c r="CSJ11" s="37"/>
      <c r="CSK11" s="37"/>
      <c r="CSL11" s="37"/>
      <c r="CSM11" s="37"/>
      <c r="CSN11" s="37"/>
      <c r="CSO11" s="37"/>
      <c r="CSP11" s="37"/>
      <c r="CSQ11" s="37"/>
      <c r="CSR11" s="37"/>
      <c r="CSS11" s="37"/>
      <c r="CST11" s="37"/>
      <c r="CSU11" s="37"/>
      <c r="CSV11" s="37"/>
      <c r="CSW11" s="37"/>
      <c r="CSX11" s="37"/>
      <c r="CSY11" s="37"/>
      <c r="CSZ11" s="37"/>
      <c r="CTA11" s="37"/>
      <c r="CTB11" s="37"/>
      <c r="CTC11" s="37"/>
      <c r="CTD11" s="37"/>
      <c r="CTE11" s="37"/>
      <c r="CTF11" s="37"/>
      <c r="CTG11" s="37"/>
      <c r="CTH11" s="37"/>
      <c r="CTI11" s="37"/>
      <c r="CTJ11" s="37"/>
      <c r="CTK11" s="37"/>
      <c r="CTL11" s="37"/>
      <c r="CTM11" s="37"/>
      <c r="CTN11" s="37"/>
      <c r="CTO11" s="37"/>
      <c r="CTP11" s="37"/>
      <c r="CTQ11" s="37"/>
      <c r="CTR11" s="37"/>
      <c r="CTS11" s="37"/>
      <c r="CTT11" s="37"/>
      <c r="CTU11" s="37"/>
      <c r="CTV11" s="37"/>
      <c r="CTW11" s="37"/>
      <c r="CTX11" s="37"/>
      <c r="CTY11" s="37"/>
      <c r="CTZ11" s="37"/>
      <c r="CUA11" s="37"/>
      <c r="CUB11" s="37"/>
    </row>
    <row r="12" s="3" customFormat="1" ht="40" customHeight="1" spans="1:1024 1025:2576">
      <c r="A12" s="32">
        <v>7</v>
      </c>
      <c r="B12" s="33" t="s">
        <v>28</v>
      </c>
      <c r="C12" s="34" t="s">
        <v>21</v>
      </c>
      <c r="D12" s="34" t="str">
        <f xml:space="preserve">_xlfn.DISPIMG("ID_EB09CBB3BE104BFEAF7EE33113DD4E14",1)</f>
        <v>=DISPIMG("ID_EB09CBB3BE104BFEAF7EE33113DD4E14",1)</v>
      </c>
      <c r="E12" s="32" t="s">
        <v>15</v>
      </c>
      <c r="F12" s="35" t="s">
        <v>29</v>
      </c>
      <c r="G12" s="35"/>
      <c r="H12" s="36"/>
      <c r="I12" s="37"/>
      <c r="J12" s="38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  <c r="IU12" s="37"/>
      <c r="IV12" s="37"/>
      <c r="IW12" s="37"/>
      <c r="IX12" s="37"/>
      <c r="IY12" s="37"/>
      <c r="IZ12" s="37"/>
      <c r="JA12" s="37"/>
      <c r="JB12" s="37"/>
      <c r="JC12" s="37"/>
      <c r="JD12" s="37"/>
      <c r="JE12" s="37"/>
      <c r="JF12" s="37"/>
      <c r="JG12" s="37"/>
      <c r="JH12" s="37"/>
      <c r="JI12" s="37"/>
      <c r="JJ12" s="37"/>
      <c r="JK12" s="37"/>
      <c r="JL12" s="37"/>
      <c r="JM12" s="37"/>
      <c r="JN12" s="37"/>
      <c r="JO12" s="37"/>
      <c r="JP12" s="37"/>
      <c r="JQ12" s="37"/>
      <c r="JR12" s="37"/>
      <c r="JS12" s="37"/>
      <c r="JT12" s="37"/>
      <c r="JU12" s="37"/>
      <c r="JV12" s="37"/>
      <c r="JW12" s="37"/>
      <c r="JX12" s="37"/>
      <c r="JY12" s="37"/>
      <c r="JZ12" s="37"/>
      <c r="KA12" s="37"/>
      <c r="KB12" s="37"/>
      <c r="KC12" s="37"/>
      <c r="KD12" s="37"/>
      <c r="KE12" s="37"/>
      <c r="KF12" s="37"/>
      <c r="KG12" s="37"/>
      <c r="KH12" s="37"/>
      <c r="KI12" s="37"/>
      <c r="KJ12" s="37"/>
      <c r="KK12" s="37"/>
      <c r="KL12" s="37"/>
      <c r="KM12" s="37"/>
      <c r="KN12" s="37"/>
      <c r="KO12" s="37"/>
      <c r="KP12" s="37"/>
      <c r="KQ12" s="37"/>
      <c r="KR12" s="37"/>
      <c r="KS12" s="37"/>
      <c r="KT12" s="37"/>
      <c r="KU12" s="37"/>
      <c r="KV12" s="37"/>
      <c r="KW12" s="37"/>
      <c r="KX12" s="37"/>
      <c r="KY12" s="37"/>
      <c r="KZ12" s="37"/>
      <c r="LA12" s="37"/>
      <c r="LB12" s="37"/>
      <c r="LC12" s="37"/>
      <c r="LD12" s="37"/>
      <c r="LE12" s="37"/>
      <c r="LF12" s="37"/>
      <c r="LG12" s="37"/>
      <c r="LH12" s="37"/>
      <c r="LI12" s="37"/>
      <c r="LJ12" s="37"/>
      <c r="LK12" s="37"/>
      <c r="LL12" s="37"/>
      <c r="LM12" s="37"/>
      <c r="LN12" s="37"/>
      <c r="LO12" s="37"/>
      <c r="LP12" s="37"/>
      <c r="LQ12" s="37"/>
      <c r="LR12" s="37"/>
      <c r="LS12" s="37"/>
      <c r="LT12" s="37"/>
      <c r="LU12" s="37"/>
      <c r="LV12" s="37"/>
      <c r="LW12" s="37"/>
      <c r="LX12" s="37"/>
      <c r="LY12" s="37"/>
      <c r="LZ12" s="37"/>
      <c r="MA12" s="37"/>
      <c r="MB12" s="37"/>
      <c r="MC12" s="37"/>
      <c r="MD12" s="37"/>
      <c r="ME12" s="37"/>
      <c r="MF12" s="37"/>
      <c r="MG12" s="37"/>
      <c r="MH12" s="37"/>
      <c r="MI12" s="37"/>
      <c r="MJ12" s="37"/>
      <c r="MK12" s="37"/>
      <c r="ML12" s="37"/>
      <c r="MM12" s="37"/>
      <c r="MN12" s="37"/>
      <c r="MO12" s="37"/>
      <c r="MP12" s="37"/>
      <c r="MQ12" s="37"/>
      <c r="MR12" s="37"/>
      <c r="MS12" s="37"/>
      <c r="MT12" s="37"/>
      <c r="MU12" s="37"/>
      <c r="MV12" s="37"/>
      <c r="MW12" s="37"/>
      <c r="MX12" s="37"/>
      <c r="MY12" s="37"/>
      <c r="MZ12" s="37"/>
      <c r="NA12" s="37"/>
      <c r="NB12" s="37"/>
      <c r="NC12" s="37"/>
      <c r="ND12" s="37"/>
      <c r="NE12" s="37"/>
      <c r="NF12" s="37"/>
      <c r="NG12" s="37"/>
      <c r="NH12" s="37"/>
      <c r="NI12" s="37"/>
      <c r="NJ12" s="37"/>
      <c r="NK12" s="37"/>
      <c r="NL12" s="37"/>
      <c r="NM12" s="37"/>
      <c r="NN12" s="37"/>
      <c r="NO12" s="37"/>
      <c r="NP12" s="37"/>
      <c r="NQ12" s="37"/>
      <c r="NR12" s="37"/>
      <c r="NS12" s="37"/>
      <c r="NT12" s="37"/>
      <c r="NU12" s="37"/>
      <c r="NV12" s="37"/>
      <c r="NW12" s="37"/>
      <c r="NX12" s="37"/>
      <c r="NY12" s="37"/>
      <c r="NZ12" s="37"/>
      <c r="OA12" s="37"/>
      <c r="OB12" s="37"/>
      <c r="OC12" s="37"/>
      <c r="OD12" s="37"/>
      <c r="OE12" s="37"/>
      <c r="OF12" s="37"/>
      <c r="OG12" s="37"/>
      <c r="OH12" s="37"/>
      <c r="OI12" s="37"/>
      <c r="OJ12" s="37"/>
      <c r="OK12" s="37"/>
      <c r="OL12" s="37"/>
      <c r="OM12" s="37"/>
      <c r="ON12" s="37"/>
      <c r="OO12" s="37"/>
      <c r="OP12" s="37"/>
      <c r="OQ12" s="37"/>
      <c r="OR12" s="37"/>
      <c r="OS12" s="37"/>
      <c r="OT12" s="37"/>
      <c r="OU12" s="37"/>
      <c r="OV12" s="37"/>
      <c r="OW12" s="37"/>
      <c r="OX12" s="37"/>
      <c r="OY12" s="37"/>
      <c r="OZ12" s="37"/>
      <c r="PA12" s="37"/>
      <c r="PB12" s="37"/>
      <c r="PC12" s="37"/>
      <c r="PD12" s="37"/>
      <c r="PE12" s="37"/>
      <c r="PF12" s="37"/>
      <c r="PG12" s="37"/>
      <c r="PH12" s="37"/>
      <c r="PI12" s="37"/>
      <c r="PJ12" s="37"/>
      <c r="PK12" s="37"/>
      <c r="PL12" s="37"/>
      <c r="PM12" s="37"/>
      <c r="PN12" s="37"/>
      <c r="PO12" s="37"/>
      <c r="PP12" s="37"/>
      <c r="PQ12" s="37"/>
      <c r="PR12" s="37"/>
      <c r="PS12" s="37"/>
      <c r="PT12" s="37"/>
      <c r="PU12" s="37"/>
      <c r="PV12" s="37"/>
      <c r="PW12" s="37"/>
      <c r="PX12" s="37"/>
      <c r="PY12" s="37"/>
      <c r="PZ12" s="37"/>
      <c r="QA12" s="37"/>
      <c r="QB12" s="37"/>
      <c r="QC12" s="37"/>
      <c r="QD12" s="37"/>
      <c r="QE12" s="37"/>
      <c r="QF12" s="37"/>
      <c r="QG12" s="37"/>
      <c r="QH12" s="37"/>
      <c r="QI12" s="37"/>
      <c r="QJ12" s="37"/>
      <c r="QK12" s="37"/>
      <c r="QL12" s="37"/>
      <c r="QM12" s="37"/>
      <c r="QN12" s="37"/>
      <c r="QO12" s="37"/>
      <c r="QP12" s="37"/>
      <c r="QQ12" s="37"/>
      <c r="QR12" s="37"/>
      <c r="QS12" s="37"/>
      <c r="QT12" s="37"/>
      <c r="QU12" s="37"/>
      <c r="QV12" s="37"/>
      <c r="QW12" s="37"/>
      <c r="QX12" s="37"/>
      <c r="QY12" s="37"/>
      <c r="QZ12" s="37"/>
      <c r="RA12" s="37"/>
      <c r="RB12" s="37"/>
      <c r="RC12" s="37"/>
      <c r="RD12" s="37"/>
      <c r="RE12" s="37"/>
      <c r="RF12" s="37"/>
      <c r="RG12" s="37"/>
      <c r="RH12" s="37"/>
      <c r="RI12" s="37"/>
      <c r="RJ12" s="37"/>
      <c r="RK12" s="37"/>
      <c r="RL12" s="37"/>
      <c r="RM12" s="37"/>
      <c r="RN12" s="37"/>
      <c r="RO12" s="37"/>
      <c r="RP12" s="37"/>
      <c r="RQ12" s="37"/>
      <c r="RR12" s="37"/>
      <c r="RS12" s="37"/>
      <c r="RT12" s="37"/>
      <c r="RU12" s="37"/>
      <c r="RV12" s="37"/>
      <c r="RW12" s="37"/>
      <c r="RX12" s="37"/>
      <c r="RY12" s="37"/>
      <c r="RZ12" s="37"/>
      <c r="SA12" s="37"/>
      <c r="SB12" s="37"/>
      <c r="SC12" s="37"/>
      <c r="SD12" s="37"/>
      <c r="SE12" s="37"/>
      <c r="SF12" s="37"/>
      <c r="SG12" s="37"/>
      <c r="SH12" s="37"/>
      <c r="SI12" s="37"/>
      <c r="SJ12" s="37"/>
      <c r="SK12" s="37"/>
      <c r="SL12" s="37"/>
      <c r="SM12" s="37"/>
      <c r="SN12" s="37"/>
      <c r="SO12" s="37"/>
      <c r="SP12" s="37"/>
      <c r="SQ12" s="37"/>
      <c r="SR12" s="37"/>
      <c r="SS12" s="37"/>
      <c r="ST12" s="37"/>
      <c r="SU12" s="37"/>
      <c r="SV12" s="37"/>
      <c r="SW12" s="37"/>
      <c r="SX12" s="37"/>
      <c r="SY12" s="37"/>
      <c r="SZ12" s="37"/>
      <c r="TA12" s="37"/>
      <c r="TB12" s="37"/>
      <c r="TC12" s="37"/>
      <c r="TD12" s="37"/>
      <c r="TE12" s="37"/>
      <c r="TF12" s="37"/>
      <c r="TG12" s="37"/>
      <c r="TH12" s="37"/>
      <c r="TI12" s="37"/>
      <c r="TJ12" s="37"/>
      <c r="TK12" s="37"/>
      <c r="TL12" s="37"/>
      <c r="TM12" s="37"/>
      <c r="TN12" s="37"/>
      <c r="TO12" s="37"/>
      <c r="TP12" s="37"/>
      <c r="TQ12" s="37"/>
      <c r="TR12" s="37"/>
      <c r="TS12" s="37"/>
      <c r="TT12" s="37"/>
      <c r="TU12" s="37"/>
      <c r="TV12" s="37"/>
      <c r="TW12" s="37"/>
      <c r="TX12" s="37"/>
      <c r="TY12" s="37"/>
      <c r="TZ12" s="37"/>
      <c r="UA12" s="37"/>
      <c r="UB12" s="37"/>
      <c r="UC12" s="37"/>
      <c r="UD12" s="37"/>
      <c r="UE12" s="37"/>
      <c r="UF12" s="37"/>
      <c r="UG12" s="37"/>
      <c r="UH12" s="37"/>
      <c r="UI12" s="37"/>
      <c r="UJ12" s="37"/>
      <c r="UK12" s="37"/>
      <c r="UL12" s="37"/>
      <c r="UM12" s="37"/>
      <c r="UN12" s="37"/>
      <c r="UO12" s="37"/>
      <c r="UP12" s="37"/>
      <c r="UQ12" s="37"/>
      <c r="UR12" s="37"/>
      <c r="US12" s="37"/>
      <c r="UT12" s="37"/>
      <c r="UU12" s="37"/>
      <c r="UV12" s="37"/>
      <c r="UW12" s="37"/>
      <c r="UX12" s="37"/>
      <c r="UY12" s="37"/>
      <c r="UZ12" s="37"/>
      <c r="VA12" s="37"/>
      <c r="VB12" s="37"/>
      <c r="VC12" s="37"/>
      <c r="VD12" s="37"/>
      <c r="VE12" s="37"/>
      <c r="VF12" s="37"/>
      <c r="VG12" s="37"/>
      <c r="VH12" s="37"/>
      <c r="VI12" s="37"/>
      <c r="VJ12" s="37"/>
      <c r="VK12" s="37"/>
      <c r="VL12" s="37"/>
      <c r="VM12" s="37"/>
      <c r="VN12" s="37"/>
      <c r="VO12" s="37"/>
      <c r="VP12" s="37"/>
      <c r="VQ12" s="37"/>
      <c r="VR12" s="37"/>
      <c r="VS12" s="37"/>
      <c r="VT12" s="37"/>
      <c r="VU12" s="37"/>
      <c r="VV12" s="37"/>
      <c r="VW12" s="37"/>
      <c r="VX12" s="37"/>
      <c r="VY12" s="37"/>
      <c r="VZ12" s="37"/>
      <c r="WA12" s="37"/>
      <c r="WB12" s="37"/>
      <c r="WC12" s="37"/>
      <c r="WD12" s="37"/>
      <c r="WE12" s="37"/>
      <c r="WF12" s="37"/>
      <c r="WG12" s="37"/>
      <c r="WH12" s="37"/>
      <c r="WI12" s="37"/>
      <c r="WJ12" s="37"/>
      <c r="WK12" s="37"/>
      <c r="WL12" s="37"/>
      <c r="WM12" s="37"/>
      <c r="WN12" s="37"/>
      <c r="WO12" s="37"/>
      <c r="WP12" s="37"/>
      <c r="WQ12" s="37"/>
      <c r="WR12" s="37"/>
      <c r="WS12" s="37"/>
      <c r="WT12" s="37"/>
      <c r="WU12" s="37"/>
      <c r="WV12" s="37"/>
      <c r="WW12" s="37"/>
      <c r="WX12" s="37"/>
      <c r="WY12" s="37"/>
      <c r="WZ12" s="37"/>
      <c r="XA12" s="37"/>
      <c r="XB12" s="37"/>
      <c r="XC12" s="37"/>
      <c r="XD12" s="37"/>
      <c r="XE12" s="37"/>
      <c r="XF12" s="37"/>
      <c r="XG12" s="37"/>
      <c r="XH12" s="37"/>
      <c r="XI12" s="37"/>
      <c r="XJ12" s="37"/>
      <c r="XK12" s="37"/>
      <c r="XL12" s="37"/>
      <c r="XM12" s="37"/>
      <c r="XN12" s="37"/>
      <c r="XO12" s="37"/>
      <c r="XP12" s="37"/>
      <c r="XQ12" s="37"/>
      <c r="XR12" s="37"/>
      <c r="XS12" s="37"/>
      <c r="XT12" s="37"/>
      <c r="XU12" s="37"/>
      <c r="XV12" s="37"/>
      <c r="XW12" s="37"/>
      <c r="XX12" s="37"/>
      <c r="XY12" s="37"/>
      <c r="XZ12" s="37"/>
      <c r="YA12" s="37"/>
      <c r="YB12" s="37"/>
      <c r="YC12" s="37"/>
      <c r="YD12" s="37"/>
      <c r="YE12" s="37"/>
      <c r="YF12" s="37"/>
      <c r="YG12" s="37"/>
      <c r="YH12" s="37"/>
      <c r="YI12" s="37"/>
      <c r="YJ12" s="37"/>
      <c r="YK12" s="37"/>
      <c r="YL12" s="37"/>
      <c r="YM12" s="37"/>
      <c r="YN12" s="37"/>
      <c r="YO12" s="37"/>
      <c r="YP12" s="37"/>
      <c r="YQ12" s="37"/>
      <c r="YR12" s="37"/>
      <c r="YS12" s="37"/>
      <c r="YT12" s="37"/>
      <c r="YU12" s="37"/>
      <c r="YV12" s="37"/>
      <c r="YW12" s="37"/>
      <c r="YX12" s="37"/>
      <c r="YY12" s="37"/>
      <c r="YZ12" s="37"/>
      <c r="ZA12" s="37"/>
      <c r="ZB12" s="37"/>
      <c r="ZC12" s="37"/>
      <c r="ZD12" s="37"/>
      <c r="ZE12" s="37"/>
      <c r="ZF12" s="37"/>
      <c r="ZG12" s="37"/>
      <c r="ZH12" s="37"/>
      <c r="ZI12" s="37"/>
      <c r="ZJ12" s="37"/>
      <c r="ZK12" s="37"/>
      <c r="ZL12" s="37"/>
      <c r="ZM12" s="37"/>
      <c r="ZN12" s="37"/>
      <c r="ZO12" s="37"/>
      <c r="ZP12" s="37"/>
      <c r="ZQ12" s="37"/>
      <c r="ZR12" s="37"/>
      <c r="ZS12" s="37"/>
      <c r="ZT12" s="37"/>
      <c r="ZU12" s="37"/>
      <c r="ZV12" s="37"/>
      <c r="ZW12" s="37"/>
      <c r="ZX12" s="37"/>
      <c r="ZY12" s="37"/>
      <c r="ZZ12" s="37"/>
      <c r="AAA12" s="37"/>
      <c r="AAB12" s="37"/>
      <c r="AAC12" s="37"/>
      <c r="AAD12" s="37"/>
      <c r="AAE12" s="37"/>
      <c r="AAF12" s="37"/>
      <c r="AAG12" s="37"/>
      <c r="AAH12" s="37"/>
      <c r="AAI12" s="37"/>
      <c r="AAJ12" s="37"/>
      <c r="AAK12" s="37"/>
      <c r="AAL12" s="37"/>
      <c r="AAM12" s="37"/>
      <c r="AAN12" s="37"/>
      <c r="AAO12" s="37"/>
      <c r="AAP12" s="37"/>
      <c r="AAQ12" s="37"/>
      <c r="AAR12" s="37"/>
      <c r="AAS12" s="37"/>
      <c r="AAT12" s="37"/>
      <c r="AAU12" s="37"/>
      <c r="AAV12" s="37"/>
      <c r="AAW12" s="37"/>
      <c r="AAX12" s="37"/>
      <c r="AAY12" s="37"/>
      <c r="AAZ12" s="37"/>
      <c r="ABA12" s="37"/>
      <c r="ABB12" s="37"/>
      <c r="ABC12" s="37"/>
      <c r="ABD12" s="37"/>
      <c r="ABE12" s="37"/>
      <c r="ABF12" s="37"/>
      <c r="ABG12" s="37"/>
      <c r="ABH12" s="37"/>
      <c r="ABI12" s="37"/>
      <c r="ABJ12" s="37"/>
      <c r="ABK12" s="37"/>
      <c r="ABL12" s="37"/>
      <c r="ABM12" s="37"/>
      <c r="ABN12" s="37"/>
      <c r="ABO12" s="37"/>
      <c r="ABP12" s="37"/>
      <c r="ABQ12" s="37"/>
      <c r="ABR12" s="37"/>
      <c r="ABS12" s="37"/>
      <c r="ABT12" s="37"/>
      <c r="ABU12" s="37"/>
      <c r="ABV12" s="37"/>
      <c r="ABW12" s="37"/>
      <c r="ABX12" s="37"/>
      <c r="ABY12" s="37"/>
      <c r="ABZ12" s="37"/>
      <c r="ACA12" s="37"/>
      <c r="ACB12" s="37"/>
      <c r="ACC12" s="37"/>
      <c r="ACD12" s="37"/>
      <c r="ACE12" s="37"/>
      <c r="ACF12" s="37"/>
      <c r="ACG12" s="37"/>
      <c r="ACH12" s="37"/>
      <c r="ACI12" s="37"/>
      <c r="ACJ12" s="37"/>
      <c r="ACK12" s="37"/>
      <c r="ACL12" s="37"/>
      <c r="ACM12" s="37"/>
      <c r="ACN12" s="37"/>
      <c r="ACO12" s="37"/>
      <c r="ACP12" s="37"/>
      <c r="ACQ12" s="37"/>
      <c r="ACR12" s="37"/>
      <c r="ACS12" s="37"/>
      <c r="ACT12" s="37"/>
      <c r="ACU12" s="37"/>
      <c r="ACV12" s="37"/>
      <c r="ACW12" s="37"/>
      <c r="ACX12" s="37"/>
      <c r="ACY12" s="37"/>
      <c r="ACZ12" s="37"/>
      <c r="ADA12" s="37"/>
      <c r="ADB12" s="37"/>
      <c r="ADC12" s="37"/>
      <c r="ADD12" s="37"/>
      <c r="ADE12" s="37"/>
      <c r="ADF12" s="37"/>
      <c r="ADG12" s="37"/>
      <c r="ADH12" s="37"/>
      <c r="ADI12" s="37"/>
      <c r="ADJ12" s="37"/>
      <c r="ADK12" s="37"/>
      <c r="ADL12" s="37"/>
      <c r="ADM12" s="37"/>
      <c r="ADN12" s="37"/>
      <c r="ADO12" s="37"/>
      <c r="ADP12" s="37"/>
      <c r="ADQ12" s="37"/>
      <c r="ADR12" s="37"/>
      <c r="ADS12" s="37"/>
      <c r="ADT12" s="37"/>
      <c r="ADU12" s="37"/>
      <c r="ADV12" s="37"/>
      <c r="ADW12" s="37"/>
      <c r="ADX12" s="37"/>
      <c r="ADY12" s="37"/>
      <c r="ADZ12" s="37"/>
      <c r="AEA12" s="37"/>
      <c r="AEB12" s="37"/>
      <c r="AEC12" s="37"/>
      <c r="AED12" s="37"/>
      <c r="AEE12" s="37"/>
      <c r="AEF12" s="37"/>
      <c r="AEG12" s="37"/>
      <c r="AEH12" s="37"/>
      <c r="AEI12" s="37"/>
      <c r="AEJ12" s="37"/>
      <c r="AEK12" s="37"/>
      <c r="AEL12" s="37"/>
      <c r="AEM12" s="37"/>
      <c r="AEN12" s="37"/>
      <c r="AEO12" s="37"/>
      <c r="AEP12" s="37"/>
      <c r="AEQ12" s="37"/>
      <c r="AER12" s="37"/>
      <c r="AES12" s="37"/>
      <c r="AET12" s="37"/>
      <c r="AEU12" s="37"/>
      <c r="AEV12" s="37"/>
      <c r="AEW12" s="37"/>
      <c r="AEX12" s="37"/>
      <c r="AEY12" s="37"/>
      <c r="AEZ12" s="37"/>
      <c r="AFA12" s="37"/>
      <c r="AFB12" s="37"/>
      <c r="AFC12" s="37"/>
      <c r="AFD12" s="37"/>
      <c r="AFE12" s="37"/>
      <c r="AFF12" s="37"/>
      <c r="AFG12" s="37"/>
      <c r="AFH12" s="37"/>
      <c r="AFI12" s="37"/>
      <c r="AFJ12" s="37"/>
      <c r="AFK12" s="37"/>
      <c r="AFL12" s="37"/>
      <c r="AFM12" s="37"/>
      <c r="AFN12" s="37"/>
      <c r="AFO12" s="37"/>
      <c r="AFP12" s="37"/>
      <c r="AFQ12" s="37"/>
      <c r="AFR12" s="37"/>
      <c r="AFS12" s="37"/>
      <c r="AFT12" s="37"/>
      <c r="AFU12" s="37"/>
      <c r="AFV12" s="37"/>
      <c r="AFW12" s="37"/>
      <c r="AFX12" s="37"/>
      <c r="AFY12" s="37"/>
      <c r="AFZ12" s="37"/>
      <c r="AGA12" s="37"/>
      <c r="AGB12" s="37"/>
      <c r="AGC12" s="37"/>
      <c r="AGD12" s="37"/>
      <c r="AGE12" s="37"/>
      <c r="AGF12" s="37"/>
      <c r="AGG12" s="37"/>
      <c r="AGH12" s="37"/>
      <c r="AGI12" s="37"/>
      <c r="AGJ12" s="37"/>
      <c r="AGK12" s="37"/>
      <c r="AGL12" s="37"/>
      <c r="AGM12" s="37"/>
      <c r="AGN12" s="37"/>
      <c r="AGO12" s="37"/>
      <c r="AGP12" s="37"/>
      <c r="AGQ12" s="37"/>
      <c r="AGR12" s="37"/>
      <c r="AGS12" s="37"/>
      <c r="AGT12" s="37"/>
      <c r="AGU12" s="37"/>
      <c r="AGV12" s="37"/>
      <c r="AGW12" s="37"/>
      <c r="AGX12" s="37"/>
      <c r="AGY12" s="37"/>
      <c r="AGZ12" s="37"/>
      <c r="AHA12" s="37"/>
      <c r="AHB12" s="37"/>
      <c r="AHC12" s="37"/>
      <c r="AHD12" s="37"/>
      <c r="AHE12" s="37"/>
      <c r="AHF12" s="37"/>
      <c r="AHG12" s="37"/>
      <c r="AHH12" s="37"/>
      <c r="AHI12" s="37"/>
      <c r="AHJ12" s="37"/>
      <c r="AHK12" s="37"/>
      <c r="AHL12" s="37"/>
      <c r="AHM12" s="37"/>
      <c r="AHN12" s="37"/>
      <c r="AHO12" s="37"/>
      <c r="AHP12" s="37"/>
      <c r="AHQ12" s="37"/>
      <c r="AHR12" s="37"/>
      <c r="AHS12" s="37"/>
      <c r="AHT12" s="37"/>
      <c r="AHU12" s="37"/>
      <c r="AHV12" s="37"/>
      <c r="AHW12" s="37"/>
      <c r="AHX12" s="37"/>
      <c r="AHY12" s="37"/>
      <c r="AHZ12" s="37"/>
      <c r="AIA12" s="37"/>
      <c r="AIB12" s="37"/>
      <c r="AIC12" s="37"/>
      <c r="AID12" s="37"/>
      <c r="AIE12" s="37"/>
      <c r="AIF12" s="37"/>
      <c r="AIG12" s="37"/>
      <c r="AIH12" s="37"/>
      <c r="AII12" s="37"/>
      <c r="AIJ12" s="37"/>
      <c r="AIK12" s="37"/>
      <c r="AIL12" s="37"/>
      <c r="AIM12" s="37"/>
      <c r="AIN12" s="37"/>
      <c r="AIO12" s="37"/>
      <c r="AIP12" s="37"/>
      <c r="AIQ12" s="37"/>
      <c r="AIR12" s="37"/>
      <c r="AIS12" s="37"/>
      <c r="AIT12" s="37"/>
      <c r="AIU12" s="37"/>
      <c r="AIV12" s="37"/>
      <c r="AIW12" s="37"/>
      <c r="AIX12" s="37"/>
      <c r="AIY12" s="37"/>
      <c r="AIZ12" s="37"/>
      <c r="AJA12" s="37"/>
      <c r="AJB12" s="37"/>
      <c r="AJC12" s="37"/>
      <c r="AJD12" s="37"/>
      <c r="AJE12" s="37"/>
      <c r="AJF12" s="37"/>
      <c r="AJG12" s="37"/>
      <c r="AJH12" s="37"/>
      <c r="AJI12" s="37"/>
      <c r="AJJ12" s="37"/>
      <c r="AJK12" s="37"/>
      <c r="AJL12" s="37"/>
      <c r="AJM12" s="37"/>
      <c r="AJN12" s="37"/>
      <c r="AJO12" s="37"/>
      <c r="AJP12" s="37"/>
      <c r="AJQ12" s="37"/>
      <c r="AJR12" s="37"/>
      <c r="AJS12" s="37"/>
      <c r="AJT12" s="37"/>
      <c r="AJU12" s="37"/>
      <c r="AJV12" s="37"/>
      <c r="AJW12" s="37"/>
      <c r="AJX12" s="37"/>
      <c r="AJY12" s="37"/>
      <c r="AJZ12" s="37"/>
      <c r="AKA12" s="37"/>
      <c r="AKB12" s="37"/>
      <c r="AKC12" s="37"/>
      <c r="AKD12" s="37"/>
      <c r="AKE12" s="37"/>
      <c r="AKF12" s="37"/>
      <c r="AKG12" s="37"/>
      <c r="AKH12" s="37"/>
      <c r="AKI12" s="37"/>
      <c r="AKJ12" s="37"/>
      <c r="AKK12" s="37"/>
      <c r="AKL12" s="37"/>
      <c r="AKM12" s="37"/>
      <c r="AKN12" s="37"/>
      <c r="AKO12" s="37"/>
      <c r="AKP12" s="37"/>
      <c r="AKQ12" s="37"/>
      <c r="AKR12" s="37"/>
      <c r="AKS12" s="37"/>
      <c r="AKT12" s="37"/>
      <c r="AKU12" s="37"/>
      <c r="AKV12" s="37"/>
      <c r="AKW12" s="37"/>
      <c r="AKX12" s="37"/>
      <c r="AKY12" s="37"/>
      <c r="AKZ12" s="37"/>
      <c r="ALA12" s="37"/>
      <c r="ALB12" s="37"/>
      <c r="ALC12" s="37"/>
      <c r="ALD12" s="37"/>
      <c r="ALE12" s="37"/>
      <c r="ALF12" s="37"/>
      <c r="ALG12" s="37"/>
      <c r="ALH12" s="37"/>
      <c r="ALI12" s="37"/>
      <c r="ALJ12" s="37"/>
      <c r="ALK12" s="37"/>
      <c r="ALL12" s="37"/>
      <c r="ALM12" s="37"/>
      <c r="ALN12" s="37"/>
      <c r="ALO12" s="37"/>
      <c r="ALP12" s="37"/>
      <c r="ALQ12" s="37"/>
      <c r="ALR12" s="37"/>
      <c r="ALS12" s="37"/>
      <c r="ALT12" s="37"/>
      <c r="ALU12" s="37"/>
      <c r="ALV12" s="37"/>
      <c r="ALW12" s="37"/>
      <c r="ALX12" s="37"/>
      <c r="ALY12" s="37"/>
      <c r="ALZ12" s="37"/>
      <c r="AMA12" s="37"/>
      <c r="AMB12" s="37"/>
      <c r="AMC12" s="37"/>
      <c r="AMD12" s="37"/>
      <c r="AME12" s="37"/>
      <c r="AMF12" s="37"/>
      <c r="AMG12" s="37"/>
      <c r="AMH12" s="37"/>
      <c r="AMI12" s="37"/>
      <c r="AMJ12" s="37"/>
      <c r="AMK12" s="37"/>
      <c r="AML12" s="37"/>
      <c r="AMM12" s="37"/>
      <c r="AMN12" s="37"/>
      <c r="AMO12" s="37"/>
      <c r="AMP12" s="37"/>
      <c r="AMQ12" s="37"/>
      <c r="AMR12" s="37"/>
      <c r="AMS12" s="37"/>
      <c r="AMT12" s="37"/>
      <c r="AMU12" s="37"/>
      <c r="AMV12" s="37"/>
      <c r="AMW12" s="37"/>
      <c r="AMX12" s="37"/>
      <c r="AMY12" s="37"/>
      <c r="AMZ12" s="37"/>
      <c r="ANA12" s="37"/>
      <c r="ANB12" s="37"/>
      <c r="ANC12" s="37"/>
      <c r="AND12" s="37"/>
      <c r="ANE12" s="37"/>
      <c r="ANF12" s="37"/>
      <c r="ANG12" s="37"/>
      <c r="ANH12" s="37"/>
      <c r="ANI12" s="37"/>
      <c r="ANJ12" s="37"/>
      <c r="ANK12" s="37"/>
      <c r="ANL12" s="37"/>
      <c r="ANM12" s="37"/>
      <c r="ANN12" s="37"/>
      <c r="ANO12" s="37"/>
      <c r="ANP12" s="37"/>
      <c r="ANQ12" s="37"/>
      <c r="ANR12" s="37"/>
      <c r="ANS12" s="37"/>
      <c r="ANT12" s="37"/>
      <c r="ANU12" s="37"/>
      <c r="ANV12" s="37"/>
      <c r="ANW12" s="37"/>
      <c r="ANX12" s="37"/>
      <c r="ANY12" s="37"/>
      <c r="ANZ12" s="37"/>
      <c r="AOA12" s="37"/>
      <c r="AOB12" s="37"/>
      <c r="AOC12" s="37"/>
      <c r="AOD12" s="37"/>
      <c r="AOE12" s="37"/>
      <c r="AOF12" s="37"/>
      <c r="AOG12" s="37"/>
      <c r="AOH12" s="37"/>
      <c r="AOI12" s="37"/>
      <c r="AOJ12" s="37"/>
      <c r="AOK12" s="37"/>
      <c r="AOL12" s="37"/>
      <c r="AOM12" s="37"/>
      <c r="AON12" s="37"/>
      <c r="AOO12" s="37"/>
      <c r="AOP12" s="37"/>
      <c r="AOQ12" s="37"/>
      <c r="AOR12" s="37"/>
      <c r="AOS12" s="37"/>
      <c r="AOT12" s="37"/>
      <c r="AOU12" s="37"/>
      <c r="AOV12" s="37"/>
      <c r="AOW12" s="37"/>
      <c r="AOX12" s="37"/>
      <c r="AOY12" s="37"/>
      <c r="AOZ12" s="37"/>
      <c r="APA12" s="37"/>
      <c r="APB12" s="37"/>
      <c r="APC12" s="37"/>
      <c r="APD12" s="37"/>
      <c r="APE12" s="37"/>
      <c r="APF12" s="37"/>
      <c r="APG12" s="37"/>
      <c r="APH12" s="37"/>
      <c r="API12" s="37"/>
      <c r="APJ12" s="37"/>
      <c r="APK12" s="37"/>
      <c r="APL12" s="37"/>
      <c r="APM12" s="37"/>
      <c r="APN12" s="37"/>
      <c r="APO12" s="37"/>
      <c r="APP12" s="37"/>
      <c r="APQ12" s="37"/>
      <c r="APR12" s="37"/>
      <c r="APS12" s="37"/>
      <c r="APT12" s="37"/>
      <c r="APU12" s="37"/>
      <c r="APV12" s="37"/>
      <c r="APW12" s="37"/>
      <c r="APX12" s="37"/>
      <c r="APY12" s="37"/>
      <c r="APZ12" s="37"/>
      <c r="AQA12" s="37"/>
      <c r="AQB12" s="37"/>
      <c r="AQC12" s="37"/>
      <c r="AQD12" s="37"/>
      <c r="AQE12" s="37"/>
      <c r="AQF12" s="37"/>
      <c r="AQG12" s="37"/>
      <c r="AQH12" s="37"/>
      <c r="AQI12" s="37"/>
      <c r="AQJ12" s="37"/>
      <c r="AQK12" s="37"/>
      <c r="AQL12" s="37"/>
      <c r="AQM12" s="37"/>
      <c r="AQN12" s="37"/>
      <c r="AQO12" s="37"/>
      <c r="AQP12" s="37"/>
      <c r="AQQ12" s="37"/>
      <c r="AQR12" s="37"/>
      <c r="AQS12" s="37"/>
      <c r="AQT12" s="37"/>
      <c r="AQU12" s="37"/>
      <c r="AQV12" s="37"/>
      <c r="AQW12" s="37"/>
      <c r="AQX12" s="37"/>
      <c r="AQY12" s="37"/>
      <c r="AQZ12" s="37"/>
      <c r="ARA12" s="37"/>
      <c r="ARB12" s="37"/>
      <c r="ARC12" s="37"/>
      <c r="ARD12" s="37"/>
      <c r="ARE12" s="37"/>
      <c r="ARF12" s="37"/>
      <c r="ARG12" s="37"/>
      <c r="ARH12" s="37"/>
      <c r="ARI12" s="37"/>
      <c r="ARJ12" s="37"/>
      <c r="ARK12" s="37"/>
      <c r="ARL12" s="37"/>
      <c r="ARM12" s="37"/>
      <c r="ARN12" s="37"/>
      <c r="ARO12" s="37"/>
      <c r="ARP12" s="37"/>
      <c r="ARQ12" s="37"/>
      <c r="ARR12" s="37"/>
      <c r="ARS12" s="37"/>
      <c r="ART12" s="37"/>
      <c r="ARU12" s="37"/>
      <c r="ARV12" s="37"/>
      <c r="ARW12" s="37"/>
      <c r="ARX12" s="37"/>
      <c r="ARY12" s="37"/>
      <c r="ARZ12" s="37"/>
      <c r="ASA12" s="37"/>
      <c r="ASB12" s="37"/>
      <c r="ASC12" s="37"/>
      <c r="ASD12" s="37"/>
      <c r="ASE12" s="37"/>
      <c r="ASF12" s="37"/>
      <c r="ASG12" s="37"/>
      <c r="ASH12" s="37"/>
      <c r="ASI12" s="37"/>
      <c r="ASJ12" s="37"/>
      <c r="ASK12" s="37"/>
      <c r="ASL12" s="37"/>
      <c r="ASM12" s="37"/>
      <c r="ASN12" s="37"/>
      <c r="ASO12" s="37"/>
      <c r="ASP12" s="37"/>
      <c r="ASQ12" s="37"/>
      <c r="ASR12" s="37"/>
      <c r="ASS12" s="37"/>
      <c r="AST12" s="37"/>
      <c r="ASU12" s="37"/>
      <c r="ASV12" s="37"/>
      <c r="ASW12" s="37"/>
      <c r="ASX12" s="37"/>
      <c r="ASY12" s="37"/>
      <c r="ASZ12" s="37"/>
      <c r="ATA12" s="37"/>
      <c r="ATB12" s="37"/>
      <c r="ATC12" s="37"/>
      <c r="ATD12" s="37"/>
      <c r="ATE12" s="37"/>
      <c r="ATF12" s="37"/>
      <c r="ATG12" s="37"/>
      <c r="ATH12" s="37"/>
      <c r="ATI12" s="37"/>
      <c r="ATJ12" s="37"/>
      <c r="ATK12" s="37"/>
      <c r="ATL12" s="37"/>
      <c r="ATM12" s="37"/>
      <c r="ATN12" s="37"/>
      <c r="ATO12" s="37"/>
      <c r="ATP12" s="37"/>
      <c r="ATQ12" s="37"/>
      <c r="ATR12" s="37"/>
      <c r="ATS12" s="37"/>
      <c r="ATT12" s="37"/>
      <c r="ATU12" s="37"/>
      <c r="ATV12" s="37"/>
      <c r="ATW12" s="37"/>
      <c r="ATX12" s="37"/>
      <c r="ATY12" s="37"/>
      <c r="ATZ12" s="37"/>
      <c r="AUA12" s="37"/>
      <c r="AUB12" s="37"/>
      <c r="AUC12" s="37"/>
      <c r="AUD12" s="37"/>
      <c r="AUE12" s="37"/>
      <c r="AUF12" s="37"/>
      <c r="AUG12" s="37"/>
      <c r="AUH12" s="37"/>
      <c r="AUI12" s="37"/>
      <c r="AUJ12" s="37"/>
      <c r="AUK12" s="37"/>
      <c r="AUL12" s="37"/>
      <c r="AUM12" s="37"/>
      <c r="AUN12" s="37"/>
      <c r="AUO12" s="37"/>
      <c r="AUP12" s="37"/>
      <c r="AUQ12" s="37"/>
      <c r="AUR12" s="37"/>
      <c r="AUS12" s="37"/>
      <c r="AUT12" s="37"/>
      <c r="AUU12" s="37"/>
      <c r="AUV12" s="37"/>
      <c r="AUW12" s="37"/>
      <c r="AUX12" s="37"/>
      <c r="AUY12" s="37"/>
      <c r="AUZ12" s="37"/>
      <c r="AVA12" s="37"/>
      <c r="AVB12" s="37"/>
      <c r="AVC12" s="37"/>
      <c r="AVD12" s="37"/>
      <c r="AVE12" s="37"/>
      <c r="AVF12" s="37"/>
      <c r="AVG12" s="37"/>
      <c r="AVH12" s="37"/>
      <c r="AVI12" s="37"/>
      <c r="AVJ12" s="37"/>
      <c r="AVK12" s="37"/>
      <c r="AVL12" s="37"/>
      <c r="AVM12" s="37"/>
      <c r="AVN12" s="37"/>
      <c r="AVO12" s="37"/>
      <c r="AVP12" s="37"/>
      <c r="AVQ12" s="37"/>
      <c r="AVR12" s="37"/>
      <c r="AVS12" s="37"/>
      <c r="AVT12" s="37"/>
      <c r="AVU12" s="37"/>
      <c r="AVV12" s="37"/>
      <c r="AVW12" s="37"/>
      <c r="AVX12" s="37"/>
      <c r="AVY12" s="37"/>
      <c r="AVZ12" s="37"/>
      <c r="AWA12" s="37"/>
      <c r="AWB12" s="37"/>
      <c r="AWC12" s="37"/>
      <c r="AWD12" s="37"/>
      <c r="AWE12" s="37"/>
      <c r="AWF12" s="37"/>
      <c r="AWG12" s="37"/>
      <c r="AWH12" s="37"/>
      <c r="AWI12" s="37"/>
      <c r="AWJ12" s="37"/>
      <c r="AWK12" s="37"/>
      <c r="AWL12" s="37"/>
      <c r="AWM12" s="37"/>
      <c r="AWN12" s="37"/>
      <c r="AWO12" s="37"/>
      <c r="AWP12" s="37"/>
      <c r="AWQ12" s="37"/>
      <c r="AWR12" s="37"/>
      <c r="AWS12" s="37"/>
      <c r="AWT12" s="37"/>
      <c r="AWU12" s="37"/>
      <c r="AWV12" s="37"/>
      <c r="AWW12" s="37"/>
      <c r="AWX12" s="37"/>
      <c r="AWY12" s="37"/>
      <c r="AWZ12" s="37"/>
      <c r="AXA12" s="37"/>
      <c r="AXB12" s="37"/>
      <c r="AXC12" s="37"/>
      <c r="AXD12" s="37"/>
      <c r="AXE12" s="37"/>
      <c r="AXF12" s="37"/>
      <c r="AXG12" s="37"/>
      <c r="AXH12" s="37"/>
      <c r="AXI12" s="37"/>
      <c r="AXJ12" s="37"/>
      <c r="AXK12" s="37"/>
      <c r="AXL12" s="37"/>
      <c r="AXM12" s="37"/>
      <c r="AXN12" s="37"/>
      <c r="AXO12" s="37"/>
      <c r="AXP12" s="37"/>
      <c r="AXQ12" s="37"/>
      <c r="AXR12" s="37"/>
      <c r="AXS12" s="37"/>
      <c r="AXT12" s="37"/>
      <c r="AXU12" s="37"/>
      <c r="AXV12" s="37"/>
      <c r="AXW12" s="37"/>
      <c r="AXX12" s="37"/>
      <c r="AXY12" s="37"/>
      <c r="AXZ12" s="37"/>
      <c r="AYA12" s="37"/>
      <c r="AYB12" s="37"/>
      <c r="AYC12" s="37"/>
      <c r="AYD12" s="37"/>
      <c r="AYE12" s="37"/>
      <c r="AYF12" s="37"/>
      <c r="AYG12" s="37"/>
      <c r="AYH12" s="37"/>
      <c r="AYI12" s="37"/>
      <c r="AYJ12" s="37"/>
      <c r="AYK12" s="37"/>
      <c r="AYL12" s="37"/>
      <c r="AYM12" s="37"/>
      <c r="AYN12" s="37"/>
      <c r="AYO12" s="37"/>
      <c r="AYP12" s="37"/>
      <c r="AYQ12" s="37"/>
      <c r="AYR12" s="37"/>
      <c r="AYS12" s="37"/>
      <c r="AYT12" s="37"/>
      <c r="AYU12" s="37"/>
      <c r="AYV12" s="37"/>
      <c r="AYW12" s="37"/>
      <c r="AYX12" s="37"/>
      <c r="AYY12" s="37"/>
      <c r="AYZ12" s="37"/>
      <c r="AZA12" s="37"/>
      <c r="AZB12" s="37"/>
      <c r="AZC12" s="37"/>
      <c r="AZD12" s="37"/>
      <c r="AZE12" s="37"/>
      <c r="AZF12" s="37"/>
      <c r="AZG12" s="37"/>
      <c r="AZH12" s="37"/>
      <c r="AZI12" s="37"/>
      <c r="AZJ12" s="37"/>
      <c r="AZK12" s="37"/>
      <c r="AZL12" s="37"/>
      <c r="AZM12" s="37"/>
      <c r="AZN12" s="37"/>
      <c r="AZO12" s="37"/>
      <c r="AZP12" s="37"/>
      <c r="AZQ12" s="37"/>
      <c r="AZR12" s="37"/>
      <c r="AZS12" s="37"/>
      <c r="AZT12" s="37"/>
      <c r="AZU12" s="37"/>
      <c r="AZV12" s="37"/>
      <c r="AZW12" s="37"/>
      <c r="AZX12" s="37"/>
      <c r="AZY12" s="37"/>
      <c r="AZZ12" s="37"/>
      <c r="BAA12" s="37"/>
      <c r="BAB12" s="37"/>
      <c r="BAC12" s="37"/>
      <c r="BAD12" s="37"/>
      <c r="BAE12" s="37"/>
      <c r="BAF12" s="37"/>
      <c r="BAG12" s="37"/>
      <c r="BAH12" s="37"/>
      <c r="BAI12" s="37"/>
      <c r="BAJ12" s="37"/>
      <c r="BAK12" s="37"/>
      <c r="BAL12" s="37"/>
      <c r="BAM12" s="37"/>
      <c r="BAN12" s="37"/>
      <c r="BAO12" s="37"/>
      <c r="BAP12" s="37"/>
      <c r="BAQ12" s="37"/>
      <c r="BAR12" s="37"/>
      <c r="BAS12" s="37"/>
      <c r="BAT12" s="37"/>
      <c r="BAU12" s="37"/>
      <c r="BAV12" s="37"/>
      <c r="BAW12" s="37"/>
      <c r="BAX12" s="37"/>
      <c r="BAY12" s="37"/>
      <c r="BAZ12" s="37"/>
      <c r="BBA12" s="37"/>
      <c r="BBB12" s="37"/>
      <c r="BBC12" s="37"/>
      <c r="BBD12" s="37"/>
      <c r="BBE12" s="37"/>
      <c r="BBF12" s="37"/>
      <c r="BBG12" s="37"/>
      <c r="BBH12" s="37"/>
      <c r="BBI12" s="37"/>
      <c r="BBJ12" s="37"/>
      <c r="BBK12" s="37"/>
      <c r="BBL12" s="37"/>
      <c r="BBM12" s="37"/>
      <c r="BBN12" s="37"/>
      <c r="BBO12" s="37"/>
      <c r="BBP12" s="37"/>
      <c r="BBQ12" s="37"/>
      <c r="BBR12" s="37"/>
      <c r="BBS12" s="37"/>
      <c r="BBT12" s="37"/>
      <c r="BBU12" s="37"/>
      <c r="BBV12" s="37"/>
      <c r="BBW12" s="37"/>
      <c r="BBX12" s="37"/>
      <c r="BBY12" s="37"/>
      <c r="BBZ12" s="37"/>
      <c r="BCA12" s="37"/>
      <c r="BCB12" s="37"/>
      <c r="BCC12" s="37"/>
      <c r="BCD12" s="37"/>
      <c r="BCE12" s="37"/>
      <c r="BCF12" s="37"/>
      <c r="BCG12" s="37"/>
      <c r="BCH12" s="37"/>
      <c r="BCI12" s="37"/>
      <c r="BCJ12" s="37"/>
      <c r="BCK12" s="37"/>
      <c r="BCL12" s="37"/>
      <c r="BCM12" s="37"/>
      <c r="BCN12" s="37"/>
      <c r="BCO12" s="37"/>
      <c r="BCP12" s="37"/>
      <c r="BCQ12" s="37"/>
      <c r="BCR12" s="37"/>
      <c r="BCS12" s="37"/>
      <c r="BCT12" s="37"/>
      <c r="BCU12" s="37"/>
      <c r="BCV12" s="37"/>
      <c r="BCW12" s="37"/>
      <c r="BCX12" s="37"/>
      <c r="BCY12" s="37"/>
      <c r="BCZ12" s="37"/>
      <c r="BDA12" s="37"/>
      <c r="BDB12" s="37"/>
      <c r="BDC12" s="37"/>
      <c r="BDD12" s="37"/>
      <c r="BDE12" s="37"/>
      <c r="BDF12" s="37"/>
      <c r="BDG12" s="37"/>
      <c r="BDH12" s="37"/>
      <c r="BDI12" s="37"/>
      <c r="BDJ12" s="37"/>
      <c r="BDK12" s="37"/>
      <c r="BDL12" s="37"/>
      <c r="BDM12" s="37"/>
      <c r="BDN12" s="37"/>
      <c r="BDO12" s="37"/>
      <c r="BDP12" s="37"/>
      <c r="BDQ12" s="37"/>
      <c r="BDR12" s="37"/>
      <c r="BDS12" s="37"/>
      <c r="BDT12" s="37"/>
      <c r="BDU12" s="37"/>
      <c r="BDV12" s="37"/>
      <c r="BDW12" s="37"/>
      <c r="BDX12" s="37"/>
      <c r="BDY12" s="37"/>
      <c r="BDZ12" s="37"/>
      <c r="BEA12" s="37"/>
      <c r="BEB12" s="37"/>
      <c r="BEC12" s="37"/>
      <c r="BED12" s="37"/>
      <c r="BEE12" s="37"/>
      <c r="BEF12" s="37"/>
      <c r="BEG12" s="37"/>
      <c r="BEH12" s="37"/>
      <c r="BEI12" s="37"/>
      <c r="BEJ12" s="37"/>
      <c r="BEK12" s="37"/>
      <c r="BEL12" s="37"/>
      <c r="BEM12" s="37"/>
      <c r="BEN12" s="37"/>
      <c r="BEO12" s="37"/>
      <c r="BEP12" s="37"/>
      <c r="BEQ12" s="37"/>
      <c r="BER12" s="37"/>
      <c r="BES12" s="37"/>
      <c r="BET12" s="37"/>
      <c r="BEU12" s="37"/>
      <c r="BEV12" s="37"/>
      <c r="BEW12" s="37"/>
      <c r="BEX12" s="37"/>
      <c r="BEY12" s="37"/>
      <c r="BEZ12" s="37"/>
      <c r="BFA12" s="37"/>
      <c r="BFB12" s="37"/>
      <c r="BFC12" s="37"/>
      <c r="BFD12" s="37"/>
      <c r="BFE12" s="37"/>
      <c r="BFF12" s="37"/>
      <c r="BFG12" s="37"/>
      <c r="BFH12" s="37"/>
      <c r="BFI12" s="37"/>
      <c r="BFJ12" s="37"/>
      <c r="BFK12" s="37"/>
      <c r="BFL12" s="37"/>
      <c r="BFM12" s="37"/>
      <c r="BFN12" s="37"/>
      <c r="BFO12" s="37"/>
      <c r="BFP12" s="37"/>
      <c r="BFQ12" s="37"/>
      <c r="BFR12" s="37"/>
      <c r="BFS12" s="37"/>
      <c r="BFT12" s="37"/>
      <c r="BFU12" s="37"/>
      <c r="BFV12" s="37"/>
      <c r="BFW12" s="37"/>
      <c r="BFX12" s="37"/>
      <c r="BFY12" s="37"/>
      <c r="BFZ12" s="37"/>
      <c r="BGA12" s="37"/>
      <c r="BGB12" s="37"/>
      <c r="BGC12" s="37"/>
      <c r="BGD12" s="37"/>
      <c r="BGE12" s="37"/>
      <c r="BGF12" s="37"/>
      <c r="BGG12" s="37"/>
      <c r="BGH12" s="37"/>
      <c r="BGI12" s="37"/>
      <c r="BGJ12" s="37"/>
      <c r="BGK12" s="37"/>
      <c r="BGL12" s="37"/>
      <c r="BGM12" s="37"/>
      <c r="BGN12" s="37"/>
      <c r="BGO12" s="37"/>
      <c r="BGP12" s="37"/>
      <c r="BGQ12" s="37"/>
      <c r="BGR12" s="37"/>
      <c r="BGS12" s="37"/>
      <c r="BGT12" s="37"/>
      <c r="BGU12" s="37"/>
      <c r="BGV12" s="37"/>
      <c r="BGW12" s="37"/>
      <c r="BGX12" s="37"/>
      <c r="BGY12" s="37"/>
      <c r="BGZ12" s="37"/>
      <c r="BHA12" s="37"/>
      <c r="BHB12" s="37"/>
      <c r="BHC12" s="37"/>
      <c r="BHD12" s="37"/>
      <c r="BHE12" s="37"/>
      <c r="BHF12" s="37"/>
      <c r="BHG12" s="37"/>
      <c r="BHH12" s="37"/>
      <c r="BHI12" s="37"/>
      <c r="BHJ12" s="37"/>
      <c r="BHK12" s="37"/>
      <c r="BHL12" s="37"/>
      <c r="BHM12" s="37"/>
      <c r="BHN12" s="37"/>
      <c r="BHO12" s="37"/>
      <c r="BHP12" s="37"/>
      <c r="BHQ12" s="37"/>
      <c r="BHR12" s="37"/>
      <c r="BHS12" s="37"/>
      <c r="BHT12" s="37"/>
      <c r="BHU12" s="37"/>
      <c r="BHV12" s="37"/>
      <c r="BHW12" s="37"/>
      <c r="BHX12" s="37"/>
      <c r="BHY12" s="37"/>
      <c r="BHZ12" s="37"/>
      <c r="BIA12" s="37"/>
      <c r="BIB12" s="37"/>
      <c r="BIC12" s="37"/>
      <c r="BID12" s="37"/>
      <c r="BIE12" s="37"/>
      <c r="BIF12" s="37"/>
      <c r="BIG12" s="37"/>
      <c r="BIH12" s="37"/>
      <c r="BII12" s="37"/>
      <c r="BIJ12" s="37"/>
      <c r="BIK12" s="37"/>
      <c r="BIL12" s="37"/>
      <c r="BIM12" s="37"/>
      <c r="BIN12" s="37"/>
      <c r="BIO12" s="37"/>
      <c r="BIP12" s="37"/>
      <c r="BIQ12" s="37"/>
      <c r="BIR12" s="37"/>
      <c r="BIS12" s="37"/>
      <c r="BIT12" s="37"/>
      <c r="BIU12" s="37"/>
      <c r="BIV12" s="37"/>
      <c r="BIW12" s="37"/>
      <c r="BIX12" s="37"/>
      <c r="BIY12" s="37"/>
      <c r="BIZ12" s="37"/>
      <c r="BJA12" s="37"/>
      <c r="BJB12" s="37"/>
      <c r="BJC12" s="37"/>
      <c r="BJD12" s="37"/>
      <c r="BJE12" s="37"/>
      <c r="BJF12" s="37"/>
      <c r="BJG12" s="37"/>
      <c r="BJH12" s="37"/>
      <c r="BJI12" s="37"/>
      <c r="BJJ12" s="37"/>
      <c r="BJK12" s="37"/>
      <c r="BJL12" s="37"/>
      <c r="BJM12" s="37"/>
      <c r="BJN12" s="37"/>
      <c r="BJO12" s="37"/>
      <c r="BJP12" s="37"/>
      <c r="BJQ12" s="37"/>
      <c r="BJR12" s="37"/>
      <c r="BJS12" s="37"/>
      <c r="BJT12" s="37"/>
      <c r="BJU12" s="37"/>
      <c r="BJV12" s="37"/>
      <c r="BJW12" s="37"/>
      <c r="BJX12" s="37"/>
      <c r="BJY12" s="37"/>
      <c r="BJZ12" s="37"/>
      <c r="BKA12" s="37"/>
      <c r="BKB12" s="37"/>
      <c r="BKC12" s="37"/>
      <c r="BKD12" s="37"/>
      <c r="BKE12" s="37"/>
      <c r="BKF12" s="37"/>
      <c r="BKG12" s="37"/>
      <c r="BKH12" s="37"/>
      <c r="BKI12" s="37"/>
      <c r="BKJ12" s="37"/>
      <c r="BKK12" s="37"/>
      <c r="BKL12" s="37"/>
      <c r="BKM12" s="37"/>
      <c r="BKN12" s="37"/>
      <c r="BKO12" s="37"/>
      <c r="BKP12" s="37"/>
      <c r="BKQ12" s="37"/>
      <c r="BKR12" s="37"/>
      <c r="BKS12" s="37"/>
      <c r="BKT12" s="37"/>
      <c r="BKU12" s="37"/>
      <c r="BKV12" s="37"/>
      <c r="BKW12" s="37"/>
      <c r="BKX12" s="37"/>
      <c r="BKY12" s="37"/>
      <c r="BKZ12" s="37"/>
      <c r="BLA12" s="37"/>
      <c r="BLB12" s="37"/>
      <c r="BLC12" s="37"/>
      <c r="BLD12" s="37"/>
      <c r="BLE12" s="37"/>
      <c r="BLF12" s="37"/>
      <c r="BLG12" s="37"/>
      <c r="BLH12" s="37"/>
      <c r="BLI12" s="37"/>
      <c r="BLJ12" s="37"/>
      <c r="BLK12" s="37"/>
      <c r="BLL12" s="37"/>
      <c r="BLM12" s="37"/>
      <c r="BLN12" s="37"/>
      <c r="BLO12" s="37"/>
      <c r="BLP12" s="37"/>
      <c r="BLQ12" s="37"/>
      <c r="BLR12" s="37"/>
      <c r="BLS12" s="37"/>
      <c r="BLT12" s="37"/>
      <c r="BLU12" s="37"/>
      <c r="BLV12" s="37"/>
      <c r="BLW12" s="37"/>
      <c r="BLX12" s="37"/>
      <c r="BLY12" s="37"/>
      <c r="BLZ12" s="37"/>
      <c r="BMA12" s="37"/>
      <c r="BMB12" s="37"/>
      <c r="BMC12" s="37"/>
      <c r="BMD12" s="37"/>
      <c r="BME12" s="37"/>
      <c r="BMF12" s="37"/>
      <c r="BMG12" s="37"/>
      <c r="BMH12" s="37"/>
      <c r="BMI12" s="37"/>
      <c r="BMJ12" s="37"/>
      <c r="BMK12" s="37"/>
      <c r="BML12" s="37"/>
      <c r="BMM12" s="37"/>
      <c r="BMN12" s="37"/>
      <c r="BMO12" s="37"/>
      <c r="BMP12" s="37"/>
      <c r="BMQ12" s="37"/>
      <c r="BMR12" s="37"/>
      <c r="BMS12" s="37"/>
      <c r="BMT12" s="37"/>
      <c r="BMU12" s="37"/>
      <c r="BMV12" s="37"/>
      <c r="BMW12" s="37"/>
      <c r="BMX12" s="37"/>
      <c r="BMY12" s="37"/>
      <c r="BMZ12" s="37"/>
      <c r="BNA12" s="37"/>
      <c r="BNB12" s="37"/>
      <c r="BNC12" s="37"/>
      <c r="BND12" s="37"/>
      <c r="BNE12" s="37"/>
      <c r="BNF12" s="37"/>
      <c r="BNG12" s="37"/>
      <c r="BNH12" s="37"/>
      <c r="BNI12" s="37"/>
      <c r="BNJ12" s="37"/>
      <c r="BNK12" s="37"/>
      <c r="BNL12" s="37"/>
      <c r="BNM12" s="37"/>
      <c r="BNN12" s="37"/>
      <c r="BNO12" s="37"/>
      <c r="BNP12" s="37"/>
      <c r="BNQ12" s="37"/>
      <c r="BNR12" s="37"/>
      <c r="BNS12" s="37"/>
      <c r="BNT12" s="37"/>
      <c r="BNU12" s="37"/>
      <c r="BNV12" s="37"/>
      <c r="BNW12" s="37"/>
      <c r="BNX12" s="37"/>
      <c r="BNY12" s="37"/>
      <c r="BNZ12" s="37"/>
      <c r="BOA12" s="37"/>
      <c r="BOB12" s="37"/>
      <c r="BOC12" s="37"/>
      <c r="BOD12" s="37"/>
      <c r="BOE12" s="37"/>
      <c r="BOF12" s="37"/>
      <c r="BOG12" s="37"/>
      <c r="BOH12" s="37"/>
      <c r="BOI12" s="37"/>
      <c r="BOJ12" s="37"/>
      <c r="BOK12" s="37"/>
      <c r="BOL12" s="37"/>
      <c r="BOM12" s="37"/>
      <c r="BON12" s="37"/>
      <c r="BOO12" s="37"/>
      <c r="BOP12" s="37"/>
      <c r="BOQ12" s="37"/>
      <c r="BOR12" s="37"/>
      <c r="BOS12" s="37"/>
      <c r="BOT12" s="37"/>
      <c r="BOU12" s="37"/>
      <c r="BOV12" s="37"/>
      <c r="BOW12" s="37"/>
      <c r="BOX12" s="37"/>
      <c r="BOY12" s="37"/>
      <c r="BOZ12" s="37"/>
      <c r="BPA12" s="37"/>
      <c r="BPB12" s="37"/>
      <c r="BPC12" s="37"/>
      <c r="BPD12" s="37"/>
      <c r="BPE12" s="37"/>
      <c r="BPF12" s="37"/>
      <c r="BPG12" s="37"/>
      <c r="BPH12" s="37"/>
      <c r="BPI12" s="37"/>
      <c r="BPJ12" s="37"/>
      <c r="BPK12" s="37"/>
      <c r="BPL12" s="37"/>
      <c r="BPM12" s="37"/>
      <c r="BPN12" s="37"/>
      <c r="BPO12" s="37"/>
      <c r="BPP12" s="37"/>
      <c r="BPQ12" s="37"/>
      <c r="BPR12" s="37"/>
      <c r="BPS12" s="37"/>
      <c r="BPT12" s="37"/>
      <c r="BPU12" s="37"/>
      <c r="BPV12" s="37"/>
      <c r="BPW12" s="37"/>
      <c r="BPX12" s="37"/>
      <c r="BPY12" s="37"/>
      <c r="BPZ12" s="37"/>
      <c r="BQA12" s="37"/>
      <c r="BQB12" s="37"/>
      <c r="BQC12" s="37"/>
      <c r="BQD12" s="37"/>
      <c r="BQE12" s="37"/>
      <c r="BQF12" s="37"/>
      <c r="BQG12" s="37"/>
      <c r="BQH12" s="37"/>
      <c r="BQI12" s="37"/>
      <c r="BQJ12" s="37"/>
      <c r="BQK12" s="37"/>
      <c r="BQL12" s="37"/>
      <c r="BQM12" s="37"/>
      <c r="BQN12" s="37"/>
      <c r="BQO12" s="37"/>
      <c r="BQP12" s="37"/>
      <c r="BQQ12" s="37"/>
      <c r="BQR12" s="37"/>
      <c r="BQS12" s="37"/>
      <c r="BQT12" s="37"/>
      <c r="BQU12" s="37"/>
      <c r="BQV12" s="37"/>
      <c r="BQW12" s="37"/>
      <c r="BQX12" s="37"/>
      <c r="BQY12" s="37"/>
      <c r="BQZ12" s="37"/>
      <c r="BRA12" s="37"/>
      <c r="BRB12" s="37"/>
      <c r="BRC12" s="37"/>
      <c r="BRD12" s="37"/>
      <c r="BRE12" s="37"/>
      <c r="BRF12" s="37"/>
      <c r="BRG12" s="37"/>
      <c r="BRH12" s="37"/>
      <c r="BRI12" s="37"/>
      <c r="BRJ12" s="37"/>
      <c r="BRK12" s="37"/>
      <c r="BRL12" s="37"/>
      <c r="BRM12" s="37"/>
      <c r="BRN12" s="37"/>
      <c r="BRO12" s="37"/>
      <c r="BRP12" s="37"/>
      <c r="BRQ12" s="37"/>
      <c r="BRR12" s="37"/>
      <c r="BRS12" s="37"/>
      <c r="BRT12" s="37"/>
      <c r="BRU12" s="37"/>
      <c r="BRV12" s="37"/>
      <c r="BRW12" s="37"/>
      <c r="BRX12" s="37"/>
      <c r="BRY12" s="37"/>
      <c r="BRZ12" s="37"/>
      <c r="BSA12" s="37"/>
      <c r="BSB12" s="37"/>
      <c r="BSC12" s="37"/>
      <c r="BSD12" s="37"/>
      <c r="BSE12" s="37"/>
      <c r="BSF12" s="37"/>
      <c r="BSG12" s="37"/>
      <c r="BSH12" s="37"/>
      <c r="BSI12" s="37"/>
      <c r="BSJ12" s="37"/>
      <c r="BSK12" s="37"/>
      <c r="BSL12" s="37"/>
      <c r="BSM12" s="37"/>
      <c r="BSN12" s="37"/>
      <c r="BSO12" s="37"/>
      <c r="BSP12" s="37"/>
      <c r="BSQ12" s="37"/>
      <c r="BSR12" s="37"/>
      <c r="BSS12" s="37"/>
      <c r="BST12" s="37"/>
      <c r="BSU12" s="37"/>
      <c r="BSV12" s="37"/>
      <c r="BSW12" s="37"/>
      <c r="BSX12" s="37"/>
      <c r="BSY12" s="37"/>
      <c r="BSZ12" s="37"/>
      <c r="BTA12" s="37"/>
      <c r="BTB12" s="37"/>
      <c r="BTC12" s="37"/>
      <c r="BTD12" s="37"/>
      <c r="BTE12" s="37"/>
      <c r="BTF12" s="37"/>
      <c r="BTG12" s="37"/>
      <c r="BTH12" s="37"/>
      <c r="BTI12" s="37"/>
      <c r="BTJ12" s="37"/>
      <c r="BTK12" s="37"/>
      <c r="BTL12" s="37"/>
      <c r="BTM12" s="37"/>
      <c r="BTN12" s="37"/>
      <c r="BTO12" s="37"/>
      <c r="BTP12" s="37"/>
      <c r="BTQ12" s="37"/>
      <c r="BTR12" s="37"/>
      <c r="BTS12" s="37"/>
      <c r="BTT12" s="37"/>
      <c r="BTU12" s="37"/>
      <c r="BTV12" s="37"/>
      <c r="BTW12" s="37"/>
      <c r="BTX12" s="37"/>
      <c r="BTY12" s="37"/>
      <c r="BTZ12" s="37"/>
      <c r="BUA12" s="37"/>
      <c r="BUB12" s="37"/>
      <c r="BUC12" s="37"/>
      <c r="BUD12" s="37"/>
      <c r="BUE12" s="37"/>
      <c r="BUF12" s="37"/>
      <c r="BUG12" s="37"/>
      <c r="BUH12" s="37"/>
      <c r="BUI12" s="37"/>
      <c r="BUJ12" s="37"/>
      <c r="BUK12" s="37"/>
      <c r="BUL12" s="37"/>
      <c r="BUM12" s="37"/>
      <c r="BUN12" s="37"/>
      <c r="BUO12" s="37"/>
      <c r="BUP12" s="37"/>
      <c r="BUQ12" s="37"/>
      <c r="BUR12" s="37"/>
      <c r="BUS12" s="37"/>
      <c r="BUT12" s="37"/>
      <c r="BUU12" s="37"/>
      <c r="BUV12" s="37"/>
      <c r="BUW12" s="37"/>
      <c r="BUX12" s="37"/>
      <c r="BUY12" s="37"/>
      <c r="BUZ12" s="37"/>
      <c r="BVA12" s="37"/>
      <c r="BVB12" s="37"/>
      <c r="BVC12" s="37"/>
      <c r="BVD12" s="37"/>
      <c r="BVE12" s="37"/>
      <c r="BVF12" s="37"/>
      <c r="BVG12" s="37"/>
      <c r="BVH12" s="37"/>
      <c r="BVI12" s="37"/>
      <c r="BVJ12" s="37"/>
      <c r="BVK12" s="37"/>
      <c r="BVL12" s="37"/>
      <c r="BVM12" s="37"/>
      <c r="BVN12" s="37"/>
      <c r="BVO12" s="37"/>
      <c r="BVP12" s="37"/>
      <c r="BVQ12" s="37"/>
      <c r="BVR12" s="37"/>
      <c r="BVS12" s="37"/>
      <c r="BVT12" s="37"/>
      <c r="BVU12" s="37"/>
      <c r="BVV12" s="37"/>
      <c r="BVW12" s="37"/>
      <c r="BVX12" s="37"/>
      <c r="BVY12" s="37"/>
      <c r="BVZ12" s="37"/>
      <c r="BWA12" s="37"/>
      <c r="BWB12" s="37"/>
      <c r="BWC12" s="37"/>
      <c r="BWD12" s="37"/>
      <c r="BWE12" s="37"/>
      <c r="BWF12" s="37"/>
      <c r="BWG12" s="37"/>
      <c r="BWH12" s="37"/>
      <c r="BWI12" s="37"/>
      <c r="BWJ12" s="37"/>
      <c r="BWK12" s="37"/>
      <c r="BWL12" s="37"/>
      <c r="BWM12" s="37"/>
      <c r="BWN12" s="37"/>
      <c r="BWO12" s="37"/>
      <c r="BWP12" s="37"/>
      <c r="BWQ12" s="37"/>
      <c r="BWR12" s="37"/>
      <c r="BWS12" s="37"/>
      <c r="BWT12" s="37"/>
      <c r="BWU12" s="37"/>
      <c r="BWV12" s="37"/>
      <c r="BWW12" s="37"/>
      <c r="BWX12" s="37"/>
      <c r="BWY12" s="37"/>
      <c r="BWZ12" s="37"/>
      <c r="BXA12" s="37"/>
      <c r="BXB12" s="37"/>
      <c r="BXC12" s="37"/>
      <c r="BXD12" s="37"/>
      <c r="BXE12" s="37"/>
      <c r="BXF12" s="37"/>
      <c r="BXG12" s="37"/>
      <c r="BXH12" s="37"/>
      <c r="BXI12" s="37"/>
      <c r="BXJ12" s="37"/>
      <c r="BXK12" s="37"/>
      <c r="BXL12" s="37"/>
      <c r="BXM12" s="37"/>
      <c r="BXN12" s="37"/>
      <c r="BXO12" s="37"/>
      <c r="BXP12" s="37"/>
      <c r="BXQ12" s="37"/>
      <c r="BXR12" s="37"/>
      <c r="BXS12" s="37"/>
      <c r="BXT12" s="37"/>
      <c r="BXU12" s="37"/>
      <c r="BXV12" s="37"/>
      <c r="BXW12" s="37"/>
      <c r="BXX12" s="37"/>
      <c r="BXY12" s="37"/>
      <c r="BXZ12" s="37"/>
      <c r="BYA12" s="37"/>
      <c r="BYB12" s="37"/>
      <c r="BYC12" s="37"/>
      <c r="BYD12" s="37"/>
      <c r="BYE12" s="37"/>
      <c r="BYF12" s="37"/>
      <c r="BYG12" s="37"/>
      <c r="BYH12" s="37"/>
      <c r="BYI12" s="37"/>
      <c r="BYJ12" s="37"/>
      <c r="BYK12" s="37"/>
      <c r="BYL12" s="37"/>
      <c r="BYM12" s="37"/>
      <c r="BYN12" s="37"/>
      <c r="BYO12" s="37"/>
      <c r="BYP12" s="37"/>
      <c r="BYQ12" s="37"/>
      <c r="BYR12" s="37"/>
      <c r="BYS12" s="37"/>
      <c r="BYT12" s="37"/>
      <c r="BYU12" s="37"/>
      <c r="BYV12" s="37"/>
      <c r="BYW12" s="37"/>
      <c r="BYX12" s="37"/>
      <c r="BYY12" s="37"/>
      <c r="BYZ12" s="37"/>
      <c r="BZA12" s="37"/>
      <c r="BZB12" s="37"/>
      <c r="BZC12" s="37"/>
      <c r="BZD12" s="37"/>
      <c r="BZE12" s="37"/>
      <c r="BZF12" s="37"/>
      <c r="BZG12" s="37"/>
      <c r="BZH12" s="37"/>
      <c r="BZI12" s="37"/>
      <c r="BZJ12" s="37"/>
      <c r="BZK12" s="37"/>
      <c r="BZL12" s="37"/>
      <c r="BZM12" s="37"/>
      <c r="BZN12" s="37"/>
      <c r="BZO12" s="37"/>
      <c r="BZP12" s="37"/>
      <c r="BZQ12" s="37"/>
      <c r="BZR12" s="37"/>
      <c r="BZS12" s="37"/>
      <c r="BZT12" s="37"/>
      <c r="BZU12" s="37"/>
      <c r="BZV12" s="37"/>
      <c r="BZW12" s="37"/>
      <c r="BZX12" s="37"/>
      <c r="BZY12" s="37"/>
      <c r="BZZ12" s="37"/>
      <c r="CAA12" s="37"/>
      <c r="CAB12" s="37"/>
      <c r="CAC12" s="37"/>
      <c r="CAD12" s="37"/>
      <c r="CAE12" s="37"/>
      <c r="CAF12" s="37"/>
      <c r="CAG12" s="37"/>
      <c r="CAH12" s="37"/>
      <c r="CAI12" s="37"/>
      <c r="CAJ12" s="37"/>
      <c r="CAK12" s="37"/>
      <c r="CAL12" s="37"/>
      <c r="CAM12" s="37"/>
      <c r="CAN12" s="37"/>
      <c r="CAO12" s="37"/>
      <c r="CAP12" s="37"/>
      <c r="CAQ12" s="37"/>
      <c r="CAR12" s="37"/>
      <c r="CAS12" s="37"/>
      <c r="CAT12" s="37"/>
      <c r="CAU12" s="37"/>
      <c r="CAV12" s="37"/>
      <c r="CAW12" s="37"/>
      <c r="CAX12" s="37"/>
      <c r="CAY12" s="37"/>
      <c r="CAZ12" s="37"/>
      <c r="CBA12" s="37"/>
      <c r="CBB12" s="37"/>
      <c r="CBC12" s="37"/>
      <c r="CBD12" s="37"/>
      <c r="CBE12" s="37"/>
      <c r="CBF12" s="37"/>
      <c r="CBG12" s="37"/>
      <c r="CBH12" s="37"/>
      <c r="CBI12" s="37"/>
      <c r="CBJ12" s="37"/>
      <c r="CBK12" s="37"/>
      <c r="CBL12" s="37"/>
      <c r="CBM12" s="37"/>
      <c r="CBN12" s="37"/>
      <c r="CBO12" s="37"/>
      <c r="CBP12" s="37"/>
      <c r="CBQ12" s="37"/>
      <c r="CBR12" s="37"/>
      <c r="CBS12" s="37"/>
      <c r="CBT12" s="37"/>
      <c r="CBU12" s="37"/>
      <c r="CBV12" s="37"/>
      <c r="CBW12" s="37"/>
      <c r="CBX12" s="37"/>
      <c r="CBY12" s="37"/>
      <c r="CBZ12" s="37"/>
      <c r="CCA12" s="37"/>
      <c r="CCB12" s="37"/>
      <c r="CCC12" s="37"/>
      <c r="CCD12" s="37"/>
      <c r="CCE12" s="37"/>
      <c r="CCF12" s="37"/>
      <c r="CCG12" s="37"/>
      <c r="CCH12" s="37"/>
      <c r="CCI12" s="37"/>
      <c r="CCJ12" s="37"/>
      <c r="CCK12" s="37"/>
      <c r="CCL12" s="37"/>
      <c r="CCM12" s="37"/>
      <c r="CCN12" s="37"/>
      <c r="CCO12" s="37"/>
      <c r="CCP12" s="37"/>
      <c r="CCQ12" s="37"/>
      <c r="CCR12" s="37"/>
      <c r="CCS12" s="37"/>
      <c r="CCT12" s="37"/>
      <c r="CCU12" s="37"/>
      <c r="CCV12" s="37"/>
      <c r="CCW12" s="37"/>
      <c r="CCX12" s="37"/>
      <c r="CCY12" s="37"/>
      <c r="CCZ12" s="37"/>
      <c r="CDA12" s="37"/>
      <c r="CDB12" s="37"/>
      <c r="CDC12" s="37"/>
      <c r="CDD12" s="37"/>
      <c r="CDE12" s="37"/>
      <c r="CDF12" s="37"/>
      <c r="CDG12" s="37"/>
      <c r="CDH12" s="37"/>
      <c r="CDI12" s="37"/>
      <c r="CDJ12" s="37"/>
      <c r="CDK12" s="37"/>
      <c r="CDL12" s="37"/>
      <c r="CDM12" s="37"/>
      <c r="CDN12" s="37"/>
      <c r="CDO12" s="37"/>
      <c r="CDP12" s="37"/>
      <c r="CDQ12" s="37"/>
      <c r="CDR12" s="37"/>
      <c r="CDS12" s="37"/>
      <c r="CDT12" s="37"/>
      <c r="CDU12" s="37"/>
      <c r="CDV12" s="37"/>
      <c r="CDW12" s="37"/>
      <c r="CDX12" s="37"/>
      <c r="CDY12" s="37"/>
      <c r="CDZ12" s="37"/>
      <c r="CEA12" s="37"/>
      <c r="CEB12" s="37"/>
      <c r="CEC12" s="37"/>
      <c r="CED12" s="37"/>
      <c r="CEE12" s="37"/>
      <c r="CEF12" s="37"/>
      <c r="CEG12" s="37"/>
      <c r="CEH12" s="37"/>
      <c r="CEI12" s="37"/>
      <c r="CEJ12" s="37"/>
      <c r="CEK12" s="37"/>
      <c r="CEL12" s="37"/>
      <c r="CEM12" s="37"/>
      <c r="CEN12" s="37"/>
      <c r="CEO12" s="37"/>
      <c r="CEP12" s="37"/>
      <c r="CEQ12" s="37"/>
      <c r="CER12" s="37"/>
      <c r="CES12" s="37"/>
      <c r="CET12" s="37"/>
      <c r="CEU12" s="37"/>
      <c r="CEV12" s="37"/>
      <c r="CEW12" s="37"/>
      <c r="CEX12" s="37"/>
      <c r="CEY12" s="37"/>
      <c r="CEZ12" s="37"/>
      <c r="CFA12" s="37"/>
      <c r="CFB12" s="37"/>
      <c r="CFC12" s="37"/>
      <c r="CFD12" s="37"/>
      <c r="CFE12" s="37"/>
      <c r="CFF12" s="37"/>
      <c r="CFG12" s="37"/>
      <c r="CFH12" s="37"/>
      <c r="CFI12" s="37"/>
      <c r="CFJ12" s="37"/>
      <c r="CFK12" s="37"/>
      <c r="CFL12" s="37"/>
      <c r="CFM12" s="37"/>
      <c r="CFN12" s="37"/>
      <c r="CFO12" s="37"/>
      <c r="CFP12" s="37"/>
      <c r="CFQ12" s="37"/>
      <c r="CFR12" s="37"/>
      <c r="CFS12" s="37"/>
      <c r="CFT12" s="37"/>
      <c r="CFU12" s="37"/>
      <c r="CFV12" s="37"/>
      <c r="CFW12" s="37"/>
      <c r="CFX12" s="37"/>
      <c r="CFY12" s="37"/>
      <c r="CFZ12" s="37"/>
      <c r="CGA12" s="37"/>
      <c r="CGB12" s="37"/>
      <c r="CGC12" s="37"/>
      <c r="CGD12" s="37"/>
      <c r="CGE12" s="37"/>
      <c r="CGF12" s="37"/>
      <c r="CGG12" s="37"/>
      <c r="CGH12" s="37"/>
      <c r="CGI12" s="37"/>
      <c r="CGJ12" s="37"/>
      <c r="CGK12" s="37"/>
      <c r="CGL12" s="37"/>
      <c r="CGM12" s="37"/>
      <c r="CGN12" s="37"/>
      <c r="CGO12" s="37"/>
      <c r="CGP12" s="37"/>
      <c r="CGQ12" s="37"/>
      <c r="CGR12" s="37"/>
      <c r="CGS12" s="37"/>
      <c r="CGT12" s="37"/>
      <c r="CGU12" s="37"/>
      <c r="CGV12" s="37"/>
      <c r="CGW12" s="37"/>
      <c r="CGX12" s="37"/>
      <c r="CGY12" s="37"/>
      <c r="CGZ12" s="37"/>
      <c r="CHA12" s="37"/>
      <c r="CHB12" s="37"/>
      <c r="CHC12" s="37"/>
      <c r="CHD12" s="37"/>
      <c r="CHE12" s="37"/>
      <c r="CHF12" s="37"/>
      <c r="CHG12" s="37"/>
      <c r="CHH12" s="37"/>
      <c r="CHI12" s="37"/>
      <c r="CHJ12" s="37"/>
      <c r="CHK12" s="37"/>
      <c r="CHL12" s="37"/>
      <c r="CHM12" s="37"/>
      <c r="CHN12" s="37"/>
      <c r="CHO12" s="37"/>
      <c r="CHP12" s="37"/>
      <c r="CHQ12" s="37"/>
      <c r="CHR12" s="37"/>
      <c r="CHS12" s="37"/>
      <c r="CHT12" s="37"/>
      <c r="CHU12" s="37"/>
      <c r="CHV12" s="37"/>
      <c r="CHW12" s="37"/>
      <c r="CHX12" s="37"/>
      <c r="CHY12" s="37"/>
      <c r="CHZ12" s="37"/>
      <c r="CIA12" s="37"/>
      <c r="CIB12" s="37"/>
      <c r="CIC12" s="37"/>
      <c r="CID12" s="37"/>
      <c r="CIE12" s="37"/>
      <c r="CIF12" s="37"/>
      <c r="CIG12" s="37"/>
      <c r="CIH12" s="37"/>
      <c r="CII12" s="37"/>
      <c r="CIJ12" s="37"/>
      <c r="CIK12" s="37"/>
      <c r="CIL12" s="37"/>
      <c r="CIM12" s="37"/>
      <c r="CIN12" s="37"/>
      <c r="CIO12" s="37"/>
      <c r="CIP12" s="37"/>
      <c r="CIQ12" s="37"/>
      <c r="CIR12" s="37"/>
      <c r="CIS12" s="37"/>
      <c r="CIT12" s="37"/>
      <c r="CIU12" s="37"/>
      <c r="CIV12" s="37"/>
      <c r="CIW12" s="37"/>
      <c r="CIX12" s="37"/>
      <c r="CIY12" s="37"/>
      <c r="CIZ12" s="37"/>
      <c r="CJA12" s="37"/>
      <c r="CJB12" s="37"/>
      <c r="CJC12" s="37"/>
      <c r="CJD12" s="37"/>
      <c r="CJE12" s="37"/>
      <c r="CJF12" s="37"/>
      <c r="CJG12" s="37"/>
      <c r="CJH12" s="37"/>
      <c r="CJI12" s="37"/>
      <c r="CJJ12" s="37"/>
      <c r="CJK12" s="37"/>
      <c r="CJL12" s="37"/>
      <c r="CJM12" s="37"/>
      <c r="CJN12" s="37"/>
      <c r="CJO12" s="37"/>
      <c r="CJP12" s="37"/>
      <c r="CJQ12" s="37"/>
      <c r="CJR12" s="37"/>
      <c r="CJS12" s="37"/>
      <c r="CJT12" s="37"/>
      <c r="CJU12" s="37"/>
      <c r="CJV12" s="37"/>
      <c r="CJW12" s="37"/>
      <c r="CJX12" s="37"/>
      <c r="CJY12" s="37"/>
      <c r="CJZ12" s="37"/>
      <c r="CKA12" s="37"/>
      <c r="CKB12" s="37"/>
      <c r="CKC12" s="37"/>
      <c r="CKD12" s="37"/>
      <c r="CKE12" s="37"/>
      <c r="CKF12" s="37"/>
      <c r="CKG12" s="37"/>
      <c r="CKH12" s="37"/>
      <c r="CKI12" s="37"/>
      <c r="CKJ12" s="37"/>
      <c r="CKK12" s="37"/>
      <c r="CKL12" s="37"/>
      <c r="CKM12" s="37"/>
      <c r="CKN12" s="37"/>
      <c r="CKO12" s="37"/>
      <c r="CKP12" s="37"/>
      <c r="CKQ12" s="37"/>
      <c r="CKR12" s="37"/>
      <c r="CKS12" s="37"/>
      <c r="CKT12" s="37"/>
      <c r="CKU12" s="37"/>
      <c r="CKV12" s="37"/>
      <c r="CKW12" s="37"/>
      <c r="CKX12" s="37"/>
      <c r="CKY12" s="37"/>
      <c r="CKZ12" s="37"/>
      <c r="CLA12" s="37"/>
      <c r="CLB12" s="37"/>
      <c r="CLC12" s="37"/>
      <c r="CLD12" s="37"/>
      <c r="CLE12" s="37"/>
      <c r="CLF12" s="37"/>
      <c r="CLG12" s="37"/>
      <c r="CLH12" s="37"/>
      <c r="CLI12" s="37"/>
      <c r="CLJ12" s="37"/>
      <c r="CLK12" s="37"/>
      <c r="CLL12" s="37"/>
      <c r="CLM12" s="37"/>
      <c r="CLN12" s="37"/>
      <c r="CLO12" s="37"/>
      <c r="CLP12" s="37"/>
      <c r="CLQ12" s="37"/>
      <c r="CLR12" s="37"/>
      <c r="CLS12" s="37"/>
      <c r="CLT12" s="37"/>
      <c r="CLU12" s="37"/>
      <c r="CLV12" s="37"/>
      <c r="CLW12" s="37"/>
      <c r="CLX12" s="37"/>
      <c r="CLY12" s="37"/>
      <c r="CLZ12" s="37"/>
      <c r="CMA12" s="37"/>
      <c r="CMB12" s="37"/>
      <c r="CMC12" s="37"/>
      <c r="CMD12" s="37"/>
      <c r="CME12" s="37"/>
      <c r="CMF12" s="37"/>
      <c r="CMG12" s="37"/>
      <c r="CMH12" s="37"/>
      <c r="CMI12" s="37"/>
      <c r="CMJ12" s="37"/>
      <c r="CMK12" s="37"/>
      <c r="CML12" s="37"/>
      <c r="CMM12" s="37"/>
      <c r="CMN12" s="37"/>
      <c r="CMO12" s="37"/>
      <c r="CMP12" s="37"/>
      <c r="CMQ12" s="37"/>
      <c r="CMR12" s="37"/>
      <c r="CMS12" s="37"/>
      <c r="CMT12" s="37"/>
      <c r="CMU12" s="37"/>
      <c r="CMV12" s="37"/>
      <c r="CMW12" s="37"/>
      <c r="CMX12" s="37"/>
      <c r="CMY12" s="37"/>
      <c r="CMZ12" s="37"/>
      <c r="CNA12" s="37"/>
      <c r="CNB12" s="37"/>
      <c r="CNC12" s="37"/>
      <c r="CND12" s="37"/>
      <c r="CNE12" s="37"/>
      <c r="CNF12" s="37"/>
      <c r="CNG12" s="37"/>
      <c r="CNH12" s="37"/>
      <c r="CNI12" s="37"/>
      <c r="CNJ12" s="37"/>
      <c r="CNK12" s="37"/>
      <c r="CNL12" s="37"/>
      <c r="CNM12" s="37"/>
      <c r="CNN12" s="37"/>
      <c r="CNO12" s="37"/>
      <c r="CNP12" s="37"/>
      <c r="CNQ12" s="37"/>
      <c r="CNR12" s="37"/>
      <c r="CNS12" s="37"/>
      <c r="CNT12" s="37"/>
      <c r="CNU12" s="37"/>
      <c r="CNV12" s="37"/>
      <c r="CNW12" s="37"/>
      <c r="CNX12" s="37"/>
      <c r="CNY12" s="37"/>
      <c r="CNZ12" s="37"/>
      <c r="COA12" s="37"/>
      <c r="COB12" s="37"/>
      <c r="COC12" s="37"/>
      <c r="COD12" s="37"/>
      <c r="COE12" s="37"/>
      <c r="COF12" s="37"/>
      <c r="COG12" s="37"/>
      <c r="COH12" s="37"/>
      <c r="COI12" s="37"/>
      <c r="COJ12" s="37"/>
      <c r="COK12" s="37"/>
      <c r="COL12" s="37"/>
      <c r="COM12" s="37"/>
      <c r="CON12" s="37"/>
      <c r="COO12" s="37"/>
      <c r="COP12" s="37"/>
      <c r="COQ12" s="37"/>
      <c r="COR12" s="37"/>
      <c r="COS12" s="37"/>
      <c r="COT12" s="37"/>
      <c r="COU12" s="37"/>
      <c r="COV12" s="37"/>
      <c r="COW12" s="37"/>
      <c r="COX12" s="37"/>
      <c r="COY12" s="37"/>
      <c r="COZ12" s="37"/>
      <c r="CPA12" s="37"/>
      <c r="CPB12" s="37"/>
      <c r="CPC12" s="37"/>
      <c r="CPD12" s="37"/>
      <c r="CPE12" s="37"/>
      <c r="CPF12" s="37"/>
      <c r="CPG12" s="37"/>
      <c r="CPH12" s="37"/>
      <c r="CPI12" s="37"/>
      <c r="CPJ12" s="37"/>
      <c r="CPK12" s="37"/>
      <c r="CPL12" s="37"/>
      <c r="CPM12" s="37"/>
      <c r="CPN12" s="37"/>
      <c r="CPO12" s="37"/>
      <c r="CPP12" s="37"/>
      <c r="CPQ12" s="37"/>
      <c r="CPR12" s="37"/>
      <c r="CPS12" s="37"/>
      <c r="CPT12" s="37"/>
      <c r="CPU12" s="37"/>
      <c r="CPV12" s="37"/>
      <c r="CPW12" s="37"/>
      <c r="CPX12" s="37"/>
      <c r="CPY12" s="37"/>
      <c r="CPZ12" s="37"/>
      <c r="CQA12" s="37"/>
      <c r="CQB12" s="37"/>
      <c r="CQC12" s="37"/>
      <c r="CQD12" s="37"/>
      <c r="CQE12" s="37"/>
      <c r="CQF12" s="37"/>
      <c r="CQG12" s="37"/>
      <c r="CQH12" s="37"/>
      <c r="CQI12" s="37"/>
      <c r="CQJ12" s="37"/>
      <c r="CQK12" s="37"/>
      <c r="CQL12" s="37"/>
      <c r="CQM12" s="37"/>
      <c r="CQN12" s="37"/>
      <c r="CQO12" s="37"/>
      <c r="CQP12" s="37"/>
      <c r="CQQ12" s="37"/>
      <c r="CQR12" s="37"/>
      <c r="CQS12" s="37"/>
      <c r="CQT12" s="37"/>
      <c r="CQU12" s="37"/>
      <c r="CQV12" s="37"/>
      <c r="CQW12" s="37"/>
      <c r="CQX12" s="37"/>
      <c r="CQY12" s="37"/>
      <c r="CQZ12" s="37"/>
      <c r="CRA12" s="37"/>
      <c r="CRB12" s="37"/>
      <c r="CRC12" s="37"/>
      <c r="CRD12" s="37"/>
      <c r="CRE12" s="37"/>
      <c r="CRF12" s="37"/>
      <c r="CRG12" s="37"/>
      <c r="CRH12" s="37"/>
      <c r="CRI12" s="37"/>
      <c r="CRJ12" s="37"/>
      <c r="CRK12" s="37"/>
      <c r="CRL12" s="37"/>
      <c r="CRM12" s="37"/>
      <c r="CRN12" s="37"/>
      <c r="CRO12" s="37"/>
      <c r="CRP12" s="37"/>
      <c r="CRQ12" s="37"/>
      <c r="CRR12" s="37"/>
      <c r="CRS12" s="37"/>
      <c r="CRT12" s="37"/>
      <c r="CRU12" s="37"/>
      <c r="CRV12" s="37"/>
      <c r="CRW12" s="37"/>
      <c r="CRX12" s="37"/>
      <c r="CRY12" s="37"/>
      <c r="CRZ12" s="37"/>
      <c r="CSA12" s="37"/>
      <c r="CSB12" s="37"/>
      <c r="CSC12" s="37"/>
      <c r="CSD12" s="37"/>
      <c r="CSE12" s="37"/>
      <c r="CSF12" s="37"/>
      <c r="CSG12" s="37"/>
      <c r="CSH12" s="37"/>
      <c r="CSI12" s="37"/>
      <c r="CSJ12" s="37"/>
      <c r="CSK12" s="37"/>
      <c r="CSL12" s="37"/>
      <c r="CSM12" s="37"/>
      <c r="CSN12" s="37"/>
      <c r="CSO12" s="37"/>
      <c r="CSP12" s="37"/>
      <c r="CSQ12" s="37"/>
      <c r="CSR12" s="37"/>
      <c r="CSS12" s="37"/>
      <c r="CST12" s="37"/>
      <c r="CSU12" s="37"/>
      <c r="CSV12" s="37"/>
      <c r="CSW12" s="37"/>
      <c r="CSX12" s="37"/>
      <c r="CSY12" s="37"/>
      <c r="CSZ12" s="37"/>
      <c r="CTA12" s="37"/>
      <c r="CTB12" s="37"/>
      <c r="CTC12" s="37"/>
      <c r="CTD12" s="37"/>
      <c r="CTE12" s="37"/>
      <c r="CTF12" s="37"/>
      <c r="CTG12" s="37"/>
      <c r="CTH12" s="37"/>
      <c r="CTI12" s="37"/>
      <c r="CTJ12" s="37"/>
      <c r="CTK12" s="37"/>
      <c r="CTL12" s="37"/>
      <c r="CTM12" s="37"/>
      <c r="CTN12" s="37"/>
      <c r="CTO12" s="37"/>
      <c r="CTP12" s="37"/>
      <c r="CTQ12" s="37"/>
      <c r="CTR12" s="37"/>
      <c r="CTS12" s="37"/>
      <c r="CTT12" s="37"/>
      <c r="CTU12" s="37"/>
      <c r="CTV12" s="37"/>
      <c r="CTW12" s="37"/>
      <c r="CTX12" s="37"/>
      <c r="CTY12" s="37"/>
      <c r="CTZ12" s="37"/>
      <c r="CUA12" s="37"/>
      <c r="CUB12" s="37"/>
    </row>
    <row r="13" s="3" customFormat="1" ht="40" customHeight="1" spans="1:1024 1025:2576">
      <c r="A13" s="32">
        <v>8</v>
      </c>
      <c r="B13" s="33" t="s">
        <v>30</v>
      </c>
      <c r="C13" s="34" t="s">
        <v>21</v>
      </c>
      <c r="D13" s="34" t="str">
        <f xml:space="preserve">_xlfn.DISPIMG("ID_8CDF6979ED944885B194B132BF5A22D5",1)</f>
        <v>=DISPIMG("ID_8CDF6979ED944885B194B132BF5A22D5",1)</v>
      </c>
      <c r="E13" s="32" t="s">
        <v>15</v>
      </c>
      <c r="F13" s="35" t="s">
        <v>31</v>
      </c>
      <c r="G13" s="35"/>
      <c r="H13" s="36"/>
      <c r="I13" s="37"/>
      <c r="J13" s="38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  <c r="IU13" s="37"/>
      <c r="IV13" s="37"/>
      <c r="IW13" s="37"/>
      <c r="IX13" s="37"/>
      <c r="IY13" s="37"/>
      <c r="IZ13" s="37"/>
      <c r="JA13" s="37"/>
      <c r="JB13" s="37"/>
      <c r="JC13" s="37"/>
      <c r="JD13" s="37"/>
      <c r="JE13" s="37"/>
      <c r="JF13" s="37"/>
      <c r="JG13" s="37"/>
      <c r="JH13" s="37"/>
      <c r="JI13" s="37"/>
      <c r="JJ13" s="37"/>
      <c r="JK13" s="37"/>
      <c r="JL13" s="37"/>
      <c r="JM13" s="37"/>
      <c r="JN13" s="37"/>
      <c r="JO13" s="37"/>
      <c r="JP13" s="37"/>
      <c r="JQ13" s="37"/>
      <c r="JR13" s="37"/>
      <c r="JS13" s="37"/>
      <c r="JT13" s="37"/>
      <c r="JU13" s="37"/>
      <c r="JV13" s="37"/>
      <c r="JW13" s="37"/>
      <c r="JX13" s="37"/>
      <c r="JY13" s="37"/>
      <c r="JZ13" s="37"/>
      <c r="KA13" s="37"/>
      <c r="KB13" s="37"/>
      <c r="KC13" s="37"/>
      <c r="KD13" s="37"/>
      <c r="KE13" s="37"/>
      <c r="KF13" s="37"/>
      <c r="KG13" s="37"/>
      <c r="KH13" s="37"/>
      <c r="KI13" s="37"/>
      <c r="KJ13" s="37"/>
      <c r="KK13" s="37"/>
      <c r="KL13" s="37"/>
      <c r="KM13" s="37"/>
      <c r="KN13" s="37"/>
      <c r="KO13" s="37"/>
      <c r="KP13" s="37"/>
      <c r="KQ13" s="37"/>
      <c r="KR13" s="37"/>
      <c r="KS13" s="37"/>
      <c r="KT13" s="37"/>
      <c r="KU13" s="37"/>
      <c r="KV13" s="37"/>
      <c r="KW13" s="37"/>
      <c r="KX13" s="37"/>
      <c r="KY13" s="37"/>
      <c r="KZ13" s="37"/>
      <c r="LA13" s="37"/>
      <c r="LB13" s="37"/>
      <c r="LC13" s="37"/>
      <c r="LD13" s="37"/>
      <c r="LE13" s="37"/>
      <c r="LF13" s="37"/>
      <c r="LG13" s="37"/>
      <c r="LH13" s="37"/>
      <c r="LI13" s="37"/>
      <c r="LJ13" s="37"/>
      <c r="LK13" s="37"/>
      <c r="LL13" s="37"/>
      <c r="LM13" s="37"/>
      <c r="LN13" s="37"/>
      <c r="LO13" s="37"/>
      <c r="LP13" s="37"/>
      <c r="LQ13" s="37"/>
      <c r="LR13" s="37"/>
      <c r="LS13" s="37"/>
      <c r="LT13" s="37"/>
      <c r="LU13" s="37"/>
      <c r="LV13" s="37"/>
      <c r="LW13" s="37"/>
      <c r="LX13" s="37"/>
      <c r="LY13" s="37"/>
      <c r="LZ13" s="37"/>
      <c r="MA13" s="37"/>
      <c r="MB13" s="37"/>
      <c r="MC13" s="37"/>
      <c r="MD13" s="37"/>
      <c r="ME13" s="37"/>
      <c r="MF13" s="37"/>
      <c r="MG13" s="37"/>
      <c r="MH13" s="37"/>
      <c r="MI13" s="37"/>
      <c r="MJ13" s="37"/>
      <c r="MK13" s="37"/>
      <c r="ML13" s="37"/>
      <c r="MM13" s="37"/>
      <c r="MN13" s="37"/>
      <c r="MO13" s="37"/>
      <c r="MP13" s="37"/>
      <c r="MQ13" s="37"/>
      <c r="MR13" s="37"/>
      <c r="MS13" s="37"/>
      <c r="MT13" s="37"/>
      <c r="MU13" s="37"/>
      <c r="MV13" s="37"/>
      <c r="MW13" s="37"/>
      <c r="MX13" s="37"/>
      <c r="MY13" s="37"/>
      <c r="MZ13" s="37"/>
      <c r="NA13" s="37"/>
      <c r="NB13" s="37"/>
      <c r="NC13" s="37"/>
      <c r="ND13" s="37"/>
      <c r="NE13" s="37"/>
      <c r="NF13" s="37"/>
      <c r="NG13" s="37"/>
      <c r="NH13" s="37"/>
      <c r="NI13" s="37"/>
      <c r="NJ13" s="37"/>
      <c r="NK13" s="37"/>
      <c r="NL13" s="37"/>
      <c r="NM13" s="37"/>
      <c r="NN13" s="37"/>
      <c r="NO13" s="37"/>
      <c r="NP13" s="37"/>
      <c r="NQ13" s="37"/>
      <c r="NR13" s="37"/>
      <c r="NS13" s="37"/>
      <c r="NT13" s="37"/>
      <c r="NU13" s="37"/>
      <c r="NV13" s="37"/>
      <c r="NW13" s="37"/>
      <c r="NX13" s="37"/>
      <c r="NY13" s="37"/>
      <c r="NZ13" s="37"/>
      <c r="OA13" s="37"/>
      <c r="OB13" s="37"/>
      <c r="OC13" s="37"/>
      <c r="OD13" s="37"/>
      <c r="OE13" s="37"/>
      <c r="OF13" s="37"/>
      <c r="OG13" s="37"/>
      <c r="OH13" s="37"/>
      <c r="OI13" s="37"/>
      <c r="OJ13" s="37"/>
      <c r="OK13" s="37"/>
      <c r="OL13" s="37"/>
      <c r="OM13" s="37"/>
      <c r="ON13" s="37"/>
      <c r="OO13" s="37"/>
      <c r="OP13" s="37"/>
      <c r="OQ13" s="37"/>
      <c r="OR13" s="37"/>
      <c r="OS13" s="37"/>
      <c r="OT13" s="37"/>
      <c r="OU13" s="37"/>
      <c r="OV13" s="37"/>
      <c r="OW13" s="37"/>
      <c r="OX13" s="37"/>
      <c r="OY13" s="37"/>
      <c r="OZ13" s="37"/>
      <c r="PA13" s="37"/>
      <c r="PB13" s="37"/>
      <c r="PC13" s="37"/>
      <c r="PD13" s="37"/>
      <c r="PE13" s="37"/>
      <c r="PF13" s="37"/>
      <c r="PG13" s="37"/>
      <c r="PH13" s="37"/>
      <c r="PI13" s="37"/>
      <c r="PJ13" s="37"/>
      <c r="PK13" s="37"/>
      <c r="PL13" s="37"/>
      <c r="PM13" s="37"/>
      <c r="PN13" s="37"/>
      <c r="PO13" s="37"/>
      <c r="PP13" s="37"/>
      <c r="PQ13" s="37"/>
      <c r="PR13" s="37"/>
      <c r="PS13" s="37"/>
      <c r="PT13" s="37"/>
      <c r="PU13" s="37"/>
      <c r="PV13" s="37"/>
      <c r="PW13" s="37"/>
      <c r="PX13" s="37"/>
      <c r="PY13" s="37"/>
      <c r="PZ13" s="37"/>
      <c r="QA13" s="37"/>
      <c r="QB13" s="37"/>
      <c r="QC13" s="37"/>
      <c r="QD13" s="37"/>
      <c r="QE13" s="37"/>
      <c r="QF13" s="37"/>
      <c r="QG13" s="37"/>
      <c r="QH13" s="37"/>
      <c r="QI13" s="37"/>
      <c r="QJ13" s="37"/>
      <c r="QK13" s="37"/>
      <c r="QL13" s="37"/>
      <c r="QM13" s="37"/>
      <c r="QN13" s="37"/>
      <c r="QO13" s="37"/>
      <c r="QP13" s="37"/>
      <c r="QQ13" s="37"/>
      <c r="QR13" s="37"/>
      <c r="QS13" s="37"/>
      <c r="QT13" s="37"/>
      <c r="QU13" s="37"/>
      <c r="QV13" s="37"/>
      <c r="QW13" s="37"/>
      <c r="QX13" s="37"/>
      <c r="QY13" s="37"/>
      <c r="QZ13" s="37"/>
      <c r="RA13" s="37"/>
      <c r="RB13" s="37"/>
      <c r="RC13" s="37"/>
      <c r="RD13" s="37"/>
      <c r="RE13" s="37"/>
      <c r="RF13" s="37"/>
      <c r="RG13" s="37"/>
      <c r="RH13" s="37"/>
      <c r="RI13" s="37"/>
      <c r="RJ13" s="37"/>
      <c r="RK13" s="37"/>
      <c r="RL13" s="37"/>
      <c r="RM13" s="37"/>
      <c r="RN13" s="37"/>
      <c r="RO13" s="37"/>
      <c r="RP13" s="37"/>
      <c r="RQ13" s="37"/>
      <c r="RR13" s="37"/>
      <c r="RS13" s="37"/>
      <c r="RT13" s="37"/>
      <c r="RU13" s="37"/>
      <c r="RV13" s="37"/>
      <c r="RW13" s="37"/>
      <c r="RX13" s="37"/>
      <c r="RY13" s="37"/>
      <c r="RZ13" s="37"/>
      <c r="SA13" s="37"/>
      <c r="SB13" s="37"/>
      <c r="SC13" s="37"/>
      <c r="SD13" s="37"/>
      <c r="SE13" s="37"/>
      <c r="SF13" s="37"/>
      <c r="SG13" s="37"/>
      <c r="SH13" s="37"/>
      <c r="SI13" s="37"/>
      <c r="SJ13" s="37"/>
      <c r="SK13" s="37"/>
      <c r="SL13" s="37"/>
      <c r="SM13" s="37"/>
      <c r="SN13" s="37"/>
      <c r="SO13" s="37"/>
      <c r="SP13" s="37"/>
      <c r="SQ13" s="37"/>
      <c r="SR13" s="37"/>
      <c r="SS13" s="37"/>
      <c r="ST13" s="37"/>
      <c r="SU13" s="37"/>
      <c r="SV13" s="37"/>
      <c r="SW13" s="37"/>
      <c r="SX13" s="37"/>
      <c r="SY13" s="37"/>
      <c r="SZ13" s="37"/>
      <c r="TA13" s="37"/>
      <c r="TB13" s="37"/>
      <c r="TC13" s="37"/>
      <c r="TD13" s="37"/>
      <c r="TE13" s="37"/>
      <c r="TF13" s="37"/>
      <c r="TG13" s="37"/>
      <c r="TH13" s="37"/>
      <c r="TI13" s="37"/>
      <c r="TJ13" s="37"/>
      <c r="TK13" s="37"/>
      <c r="TL13" s="37"/>
      <c r="TM13" s="37"/>
      <c r="TN13" s="37"/>
      <c r="TO13" s="37"/>
      <c r="TP13" s="37"/>
      <c r="TQ13" s="37"/>
      <c r="TR13" s="37"/>
      <c r="TS13" s="37"/>
      <c r="TT13" s="37"/>
      <c r="TU13" s="37"/>
      <c r="TV13" s="37"/>
      <c r="TW13" s="37"/>
      <c r="TX13" s="37"/>
      <c r="TY13" s="37"/>
      <c r="TZ13" s="37"/>
      <c r="UA13" s="37"/>
      <c r="UB13" s="37"/>
      <c r="UC13" s="37"/>
      <c r="UD13" s="37"/>
      <c r="UE13" s="37"/>
      <c r="UF13" s="37"/>
      <c r="UG13" s="37"/>
      <c r="UH13" s="37"/>
      <c r="UI13" s="37"/>
      <c r="UJ13" s="37"/>
      <c r="UK13" s="37"/>
      <c r="UL13" s="37"/>
      <c r="UM13" s="37"/>
      <c r="UN13" s="37"/>
      <c r="UO13" s="37"/>
      <c r="UP13" s="37"/>
      <c r="UQ13" s="37"/>
      <c r="UR13" s="37"/>
      <c r="US13" s="37"/>
      <c r="UT13" s="37"/>
      <c r="UU13" s="37"/>
      <c r="UV13" s="37"/>
      <c r="UW13" s="37"/>
      <c r="UX13" s="37"/>
      <c r="UY13" s="37"/>
      <c r="UZ13" s="37"/>
      <c r="VA13" s="37"/>
      <c r="VB13" s="37"/>
      <c r="VC13" s="37"/>
      <c r="VD13" s="37"/>
      <c r="VE13" s="37"/>
      <c r="VF13" s="37"/>
      <c r="VG13" s="37"/>
      <c r="VH13" s="37"/>
      <c r="VI13" s="37"/>
      <c r="VJ13" s="37"/>
      <c r="VK13" s="37"/>
      <c r="VL13" s="37"/>
      <c r="VM13" s="37"/>
      <c r="VN13" s="37"/>
      <c r="VO13" s="37"/>
      <c r="VP13" s="37"/>
      <c r="VQ13" s="37"/>
      <c r="VR13" s="37"/>
      <c r="VS13" s="37"/>
      <c r="VT13" s="37"/>
      <c r="VU13" s="37"/>
      <c r="VV13" s="37"/>
      <c r="VW13" s="37"/>
      <c r="VX13" s="37"/>
      <c r="VY13" s="37"/>
      <c r="VZ13" s="37"/>
      <c r="WA13" s="37"/>
      <c r="WB13" s="37"/>
      <c r="WC13" s="37"/>
      <c r="WD13" s="37"/>
      <c r="WE13" s="37"/>
      <c r="WF13" s="37"/>
      <c r="WG13" s="37"/>
      <c r="WH13" s="37"/>
      <c r="WI13" s="37"/>
      <c r="WJ13" s="37"/>
      <c r="WK13" s="37"/>
      <c r="WL13" s="37"/>
      <c r="WM13" s="37"/>
      <c r="WN13" s="37"/>
      <c r="WO13" s="37"/>
      <c r="WP13" s="37"/>
      <c r="WQ13" s="37"/>
      <c r="WR13" s="37"/>
      <c r="WS13" s="37"/>
      <c r="WT13" s="37"/>
      <c r="WU13" s="37"/>
      <c r="WV13" s="37"/>
      <c r="WW13" s="37"/>
      <c r="WX13" s="37"/>
      <c r="WY13" s="37"/>
      <c r="WZ13" s="37"/>
      <c r="XA13" s="37"/>
      <c r="XB13" s="37"/>
      <c r="XC13" s="37"/>
      <c r="XD13" s="37"/>
      <c r="XE13" s="37"/>
      <c r="XF13" s="37"/>
      <c r="XG13" s="37"/>
      <c r="XH13" s="37"/>
      <c r="XI13" s="37"/>
      <c r="XJ13" s="37"/>
      <c r="XK13" s="37"/>
      <c r="XL13" s="37"/>
      <c r="XM13" s="37"/>
      <c r="XN13" s="37"/>
      <c r="XO13" s="37"/>
      <c r="XP13" s="37"/>
      <c r="XQ13" s="37"/>
      <c r="XR13" s="37"/>
      <c r="XS13" s="37"/>
      <c r="XT13" s="37"/>
      <c r="XU13" s="37"/>
      <c r="XV13" s="37"/>
      <c r="XW13" s="37"/>
      <c r="XX13" s="37"/>
      <c r="XY13" s="37"/>
      <c r="XZ13" s="37"/>
      <c r="YA13" s="37"/>
      <c r="YB13" s="37"/>
      <c r="YC13" s="37"/>
      <c r="YD13" s="37"/>
      <c r="YE13" s="37"/>
      <c r="YF13" s="37"/>
      <c r="YG13" s="37"/>
      <c r="YH13" s="37"/>
      <c r="YI13" s="37"/>
      <c r="YJ13" s="37"/>
      <c r="YK13" s="37"/>
      <c r="YL13" s="37"/>
      <c r="YM13" s="37"/>
      <c r="YN13" s="37"/>
      <c r="YO13" s="37"/>
      <c r="YP13" s="37"/>
      <c r="YQ13" s="37"/>
      <c r="YR13" s="37"/>
      <c r="YS13" s="37"/>
      <c r="YT13" s="37"/>
      <c r="YU13" s="37"/>
      <c r="YV13" s="37"/>
      <c r="YW13" s="37"/>
      <c r="YX13" s="37"/>
      <c r="YY13" s="37"/>
      <c r="YZ13" s="37"/>
      <c r="ZA13" s="37"/>
      <c r="ZB13" s="37"/>
      <c r="ZC13" s="37"/>
      <c r="ZD13" s="37"/>
      <c r="ZE13" s="37"/>
      <c r="ZF13" s="37"/>
      <c r="ZG13" s="37"/>
      <c r="ZH13" s="37"/>
      <c r="ZI13" s="37"/>
      <c r="ZJ13" s="37"/>
      <c r="ZK13" s="37"/>
      <c r="ZL13" s="37"/>
      <c r="ZM13" s="37"/>
      <c r="ZN13" s="37"/>
      <c r="ZO13" s="37"/>
      <c r="ZP13" s="37"/>
      <c r="ZQ13" s="37"/>
      <c r="ZR13" s="37"/>
      <c r="ZS13" s="37"/>
      <c r="ZT13" s="37"/>
      <c r="ZU13" s="37"/>
      <c r="ZV13" s="37"/>
      <c r="ZW13" s="37"/>
      <c r="ZX13" s="37"/>
      <c r="ZY13" s="37"/>
      <c r="ZZ13" s="37"/>
      <c r="AAA13" s="37"/>
      <c r="AAB13" s="37"/>
      <c r="AAC13" s="37"/>
      <c r="AAD13" s="37"/>
      <c r="AAE13" s="37"/>
      <c r="AAF13" s="37"/>
      <c r="AAG13" s="37"/>
      <c r="AAH13" s="37"/>
      <c r="AAI13" s="37"/>
      <c r="AAJ13" s="37"/>
      <c r="AAK13" s="37"/>
      <c r="AAL13" s="37"/>
      <c r="AAM13" s="37"/>
      <c r="AAN13" s="37"/>
      <c r="AAO13" s="37"/>
      <c r="AAP13" s="37"/>
      <c r="AAQ13" s="37"/>
      <c r="AAR13" s="37"/>
      <c r="AAS13" s="37"/>
      <c r="AAT13" s="37"/>
      <c r="AAU13" s="37"/>
      <c r="AAV13" s="37"/>
      <c r="AAW13" s="37"/>
      <c r="AAX13" s="37"/>
      <c r="AAY13" s="37"/>
      <c r="AAZ13" s="37"/>
      <c r="ABA13" s="37"/>
      <c r="ABB13" s="37"/>
      <c r="ABC13" s="37"/>
      <c r="ABD13" s="37"/>
      <c r="ABE13" s="37"/>
      <c r="ABF13" s="37"/>
      <c r="ABG13" s="37"/>
      <c r="ABH13" s="37"/>
      <c r="ABI13" s="37"/>
      <c r="ABJ13" s="37"/>
      <c r="ABK13" s="37"/>
      <c r="ABL13" s="37"/>
      <c r="ABM13" s="37"/>
      <c r="ABN13" s="37"/>
      <c r="ABO13" s="37"/>
      <c r="ABP13" s="37"/>
      <c r="ABQ13" s="37"/>
      <c r="ABR13" s="37"/>
      <c r="ABS13" s="37"/>
      <c r="ABT13" s="37"/>
      <c r="ABU13" s="37"/>
      <c r="ABV13" s="37"/>
      <c r="ABW13" s="37"/>
      <c r="ABX13" s="37"/>
      <c r="ABY13" s="37"/>
      <c r="ABZ13" s="37"/>
      <c r="ACA13" s="37"/>
      <c r="ACB13" s="37"/>
      <c r="ACC13" s="37"/>
      <c r="ACD13" s="37"/>
      <c r="ACE13" s="37"/>
      <c r="ACF13" s="37"/>
      <c r="ACG13" s="37"/>
      <c r="ACH13" s="37"/>
      <c r="ACI13" s="37"/>
      <c r="ACJ13" s="37"/>
      <c r="ACK13" s="37"/>
      <c r="ACL13" s="37"/>
      <c r="ACM13" s="37"/>
      <c r="ACN13" s="37"/>
      <c r="ACO13" s="37"/>
      <c r="ACP13" s="37"/>
      <c r="ACQ13" s="37"/>
      <c r="ACR13" s="37"/>
      <c r="ACS13" s="37"/>
      <c r="ACT13" s="37"/>
      <c r="ACU13" s="37"/>
      <c r="ACV13" s="37"/>
      <c r="ACW13" s="37"/>
      <c r="ACX13" s="37"/>
      <c r="ACY13" s="37"/>
      <c r="ACZ13" s="37"/>
      <c r="ADA13" s="37"/>
      <c r="ADB13" s="37"/>
      <c r="ADC13" s="37"/>
      <c r="ADD13" s="37"/>
      <c r="ADE13" s="37"/>
      <c r="ADF13" s="37"/>
      <c r="ADG13" s="37"/>
      <c r="ADH13" s="37"/>
      <c r="ADI13" s="37"/>
      <c r="ADJ13" s="37"/>
      <c r="ADK13" s="37"/>
      <c r="ADL13" s="37"/>
      <c r="ADM13" s="37"/>
      <c r="ADN13" s="37"/>
      <c r="ADO13" s="37"/>
      <c r="ADP13" s="37"/>
      <c r="ADQ13" s="37"/>
      <c r="ADR13" s="37"/>
      <c r="ADS13" s="37"/>
      <c r="ADT13" s="37"/>
      <c r="ADU13" s="37"/>
      <c r="ADV13" s="37"/>
      <c r="ADW13" s="37"/>
      <c r="ADX13" s="37"/>
      <c r="ADY13" s="37"/>
      <c r="ADZ13" s="37"/>
      <c r="AEA13" s="37"/>
      <c r="AEB13" s="37"/>
      <c r="AEC13" s="37"/>
      <c r="AED13" s="37"/>
      <c r="AEE13" s="37"/>
      <c r="AEF13" s="37"/>
      <c r="AEG13" s="37"/>
      <c r="AEH13" s="37"/>
      <c r="AEI13" s="37"/>
      <c r="AEJ13" s="37"/>
      <c r="AEK13" s="37"/>
      <c r="AEL13" s="37"/>
      <c r="AEM13" s="37"/>
      <c r="AEN13" s="37"/>
      <c r="AEO13" s="37"/>
      <c r="AEP13" s="37"/>
      <c r="AEQ13" s="37"/>
      <c r="AER13" s="37"/>
      <c r="AES13" s="37"/>
      <c r="AET13" s="37"/>
      <c r="AEU13" s="37"/>
      <c r="AEV13" s="37"/>
      <c r="AEW13" s="37"/>
      <c r="AEX13" s="37"/>
      <c r="AEY13" s="37"/>
      <c r="AEZ13" s="37"/>
      <c r="AFA13" s="37"/>
      <c r="AFB13" s="37"/>
      <c r="AFC13" s="37"/>
      <c r="AFD13" s="37"/>
      <c r="AFE13" s="37"/>
      <c r="AFF13" s="37"/>
      <c r="AFG13" s="37"/>
      <c r="AFH13" s="37"/>
      <c r="AFI13" s="37"/>
      <c r="AFJ13" s="37"/>
      <c r="AFK13" s="37"/>
      <c r="AFL13" s="37"/>
      <c r="AFM13" s="37"/>
      <c r="AFN13" s="37"/>
      <c r="AFO13" s="37"/>
      <c r="AFP13" s="37"/>
      <c r="AFQ13" s="37"/>
      <c r="AFR13" s="37"/>
      <c r="AFS13" s="37"/>
      <c r="AFT13" s="37"/>
      <c r="AFU13" s="37"/>
      <c r="AFV13" s="37"/>
      <c r="AFW13" s="37"/>
      <c r="AFX13" s="37"/>
      <c r="AFY13" s="37"/>
      <c r="AFZ13" s="37"/>
      <c r="AGA13" s="37"/>
      <c r="AGB13" s="37"/>
      <c r="AGC13" s="37"/>
      <c r="AGD13" s="37"/>
      <c r="AGE13" s="37"/>
      <c r="AGF13" s="37"/>
      <c r="AGG13" s="37"/>
      <c r="AGH13" s="37"/>
      <c r="AGI13" s="37"/>
      <c r="AGJ13" s="37"/>
      <c r="AGK13" s="37"/>
      <c r="AGL13" s="37"/>
      <c r="AGM13" s="37"/>
      <c r="AGN13" s="37"/>
      <c r="AGO13" s="37"/>
      <c r="AGP13" s="37"/>
      <c r="AGQ13" s="37"/>
      <c r="AGR13" s="37"/>
      <c r="AGS13" s="37"/>
      <c r="AGT13" s="37"/>
      <c r="AGU13" s="37"/>
      <c r="AGV13" s="37"/>
      <c r="AGW13" s="37"/>
      <c r="AGX13" s="37"/>
      <c r="AGY13" s="37"/>
      <c r="AGZ13" s="37"/>
      <c r="AHA13" s="37"/>
      <c r="AHB13" s="37"/>
      <c r="AHC13" s="37"/>
      <c r="AHD13" s="37"/>
      <c r="AHE13" s="37"/>
      <c r="AHF13" s="37"/>
      <c r="AHG13" s="37"/>
      <c r="AHH13" s="37"/>
      <c r="AHI13" s="37"/>
      <c r="AHJ13" s="37"/>
      <c r="AHK13" s="37"/>
      <c r="AHL13" s="37"/>
      <c r="AHM13" s="37"/>
      <c r="AHN13" s="37"/>
      <c r="AHO13" s="37"/>
      <c r="AHP13" s="37"/>
      <c r="AHQ13" s="37"/>
      <c r="AHR13" s="37"/>
      <c r="AHS13" s="37"/>
      <c r="AHT13" s="37"/>
      <c r="AHU13" s="37"/>
      <c r="AHV13" s="37"/>
      <c r="AHW13" s="37"/>
      <c r="AHX13" s="37"/>
      <c r="AHY13" s="37"/>
      <c r="AHZ13" s="37"/>
      <c r="AIA13" s="37"/>
      <c r="AIB13" s="37"/>
      <c r="AIC13" s="37"/>
      <c r="AID13" s="37"/>
      <c r="AIE13" s="37"/>
      <c r="AIF13" s="37"/>
      <c r="AIG13" s="37"/>
      <c r="AIH13" s="37"/>
      <c r="AII13" s="37"/>
      <c r="AIJ13" s="37"/>
      <c r="AIK13" s="37"/>
      <c r="AIL13" s="37"/>
      <c r="AIM13" s="37"/>
      <c r="AIN13" s="37"/>
      <c r="AIO13" s="37"/>
      <c r="AIP13" s="37"/>
      <c r="AIQ13" s="37"/>
      <c r="AIR13" s="37"/>
      <c r="AIS13" s="37"/>
      <c r="AIT13" s="37"/>
      <c r="AIU13" s="37"/>
      <c r="AIV13" s="37"/>
      <c r="AIW13" s="37"/>
      <c r="AIX13" s="37"/>
      <c r="AIY13" s="37"/>
      <c r="AIZ13" s="37"/>
      <c r="AJA13" s="37"/>
      <c r="AJB13" s="37"/>
      <c r="AJC13" s="37"/>
      <c r="AJD13" s="37"/>
      <c r="AJE13" s="37"/>
      <c r="AJF13" s="37"/>
      <c r="AJG13" s="37"/>
      <c r="AJH13" s="37"/>
      <c r="AJI13" s="37"/>
      <c r="AJJ13" s="37"/>
      <c r="AJK13" s="37"/>
      <c r="AJL13" s="37"/>
      <c r="AJM13" s="37"/>
      <c r="AJN13" s="37"/>
      <c r="AJO13" s="37"/>
      <c r="AJP13" s="37"/>
      <c r="AJQ13" s="37"/>
      <c r="AJR13" s="37"/>
      <c r="AJS13" s="37"/>
      <c r="AJT13" s="37"/>
      <c r="AJU13" s="37"/>
      <c r="AJV13" s="37"/>
      <c r="AJW13" s="37"/>
      <c r="AJX13" s="37"/>
      <c r="AJY13" s="37"/>
      <c r="AJZ13" s="37"/>
      <c r="AKA13" s="37"/>
      <c r="AKB13" s="37"/>
      <c r="AKC13" s="37"/>
      <c r="AKD13" s="37"/>
      <c r="AKE13" s="37"/>
      <c r="AKF13" s="37"/>
      <c r="AKG13" s="37"/>
      <c r="AKH13" s="37"/>
      <c r="AKI13" s="37"/>
      <c r="AKJ13" s="37"/>
      <c r="AKK13" s="37"/>
      <c r="AKL13" s="37"/>
      <c r="AKM13" s="37"/>
      <c r="AKN13" s="37"/>
      <c r="AKO13" s="37"/>
      <c r="AKP13" s="37"/>
      <c r="AKQ13" s="37"/>
      <c r="AKR13" s="37"/>
      <c r="AKS13" s="37"/>
      <c r="AKT13" s="37"/>
      <c r="AKU13" s="37"/>
      <c r="AKV13" s="37"/>
      <c r="AKW13" s="37"/>
      <c r="AKX13" s="37"/>
      <c r="AKY13" s="37"/>
      <c r="AKZ13" s="37"/>
      <c r="ALA13" s="37"/>
      <c r="ALB13" s="37"/>
      <c r="ALC13" s="37"/>
      <c r="ALD13" s="37"/>
      <c r="ALE13" s="37"/>
      <c r="ALF13" s="37"/>
      <c r="ALG13" s="37"/>
      <c r="ALH13" s="37"/>
      <c r="ALI13" s="37"/>
      <c r="ALJ13" s="37"/>
      <c r="ALK13" s="37"/>
      <c r="ALL13" s="37"/>
      <c r="ALM13" s="37"/>
      <c r="ALN13" s="37"/>
      <c r="ALO13" s="37"/>
      <c r="ALP13" s="37"/>
      <c r="ALQ13" s="37"/>
      <c r="ALR13" s="37"/>
      <c r="ALS13" s="37"/>
      <c r="ALT13" s="37"/>
      <c r="ALU13" s="37"/>
      <c r="ALV13" s="37"/>
      <c r="ALW13" s="37"/>
      <c r="ALX13" s="37"/>
      <c r="ALY13" s="37"/>
      <c r="ALZ13" s="37"/>
      <c r="AMA13" s="37"/>
      <c r="AMB13" s="37"/>
      <c r="AMC13" s="37"/>
      <c r="AMD13" s="37"/>
      <c r="AME13" s="37"/>
      <c r="AMF13" s="37"/>
      <c r="AMG13" s="37"/>
      <c r="AMH13" s="37"/>
      <c r="AMI13" s="37"/>
      <c r="AMJ13" s="37"/>
      <c r="AMK13" s="37"/>
      <c r="AML13" s="37"/>
      <c r="AMM13" s="37"/>
      <c r="AMN13" s="37"/>
      <c r="AMO13" s="37"/>
      <c r="AMP13" s="37"/>
      <c r="AMQ13" s="37"/>
      <c r="AMR13" s="37"/>
      <c r="AMS13" s="37"/>
      <c r="AMT13" s="37"/>
      <c r="AMU13" s="37"/>
      <c r="AMV13" s="37"/>
      <c r="AMW13" s="37"/>
      <c r="AMX13" s="37"/>
      <c r="AMY13" s="37"/>
      <c r="AMZ13" s="37"/>
      <c r="ANA13" s="37"/>
      <c r="ANB13" s="37"/>
      <c r="ANC13" s="37"/>
      <c r="AND13" s="37"/>
      <c r="ANE13" s="37"/>
      <c r="ANF13" s="37"/>
      <c r="ANG13" s="37"/>
      <c r="ANH13" s="37"/>
      <c r="ANI13" s="37"/>
      <c r="ANJ13" s="37"/>
      <c r="ANK13" s="37"/>
      <c r="ANL13" s="37"/>
      <c r="ANM13" s="37"/>
      <c r="ANN13" s="37"/>
      <c r="ANO13" s="37"/>
      <c r="ANP13" s="37"/>
      <c r="ANQ13" s="37"/>
      <c r="ANR13" s="37"/>
      <c r="ANS13" s="37"/>
      <c r="ANT13" s="37"/>
      <c r="ANU13" s="37"/>
      <c r="ANV13" s="37"/>
      <c r="ANW13" s="37"/>
      <c r="ANX13" s="37"/>
      <c r="ANY13" s="37"/>
      <c r="ANZ13" s="37"/>
      <c r="AOA13" s="37"/>
      <c r="AOB13" s="37"/>
      <c r="AOC13" s="37"/>
      <c r="AOD13" s="37"/>
      <c r="AOE13" s="37"/>
      <c r="AOF13" s="37"/>
      <c r="AOG13" s="37"/>
      <c r="AOH13" s="37"/>
      <c r="AOI13" s="37"/>
      <c r="AOJ13" s="37"/>
      <c r="AOK13" s="37"/>
      <c r="AOL13" s="37"/>
      <c r="AOM13" s="37"/>
      <c r="AON13" s="37"/>
      <c r="AOO13" s="37"/>
      <c r="AOP13" s="37"/>
      <c r="AOQ13" s="37"/>
      <c r="AOR13" s="37"/>
      <c r="AOS13" s="37"/>
      <c r="AOT13" s="37"/>
      <c r="AOU13" s="37"/>
      <c r="AOV13" s="37"/>
      <c r="AOW13" s="37"/>
      <c r="AOX13" s="37"/>
      <c r="AOY13" s="37"/>
      <c r="AOZ13" s="37"/>
      <c r="APA13" s="37"/>
      <c r="APB13" s="37"/>
      <c r="APC13" s="37"/>
      <c r="APD13" s="37"/>
      <c r="APE13" s="37"/>
      <c r="APF13" s="37"/>
      <c r="APG13" s="37"/>
      <c r="APH13" s="37"/>
      <c r="API13" s="37"/>
      <c r="APJ13" s="37"/>
      <c r="APK13" s="37"/>
      <c r="APL13" s="37"/>
      <c r="APM13" s="37"/>
      <c r="APN13" s="37"/>
      <c r="APO13" s="37"/>
      <c r="APP13" s="37"/>
      <c r="APQ13" s="37"/>
      <c r="APR13" s="37"/>
      <c r="APS13" s="37"/>
      <c r="APT13" s="37"/>
      <c r="APU13" s="37"/>
      <c r="APV13" s="37"/>
      <c r="APW13" s="37"/>
      <c r="APX13" s="37"/>
      <c r="APY13" s="37"/>
      <c r="APZ13" s="37"/>
      <c r="AQA13" s="37"/>
      <c r="AQB13" s="37"/>
      <c r="AQC13" s="37"/>
      <c r="AQD13" s="37"/>
      <c r="AQE13" s="37"/>
      <c r="AQF13" s="37"/>
      <c r="AQG13" s="37"/>
      <c r="AQH13" s="37"/>
      <c r="AQI13" s="37"/>
      <c r="AQJ13" s="37"/>
      <c r="AQK13" s="37"/>
      <c r="AQL13" s="37"/>
      <c r="AQM13" s="37"/>
      <c r="AQN13" s="37"/>
      <c r="AQO13" s="37"/>
      <c r="AQP13" s="37"/>
      <c r="AQQ13" s="37"/>
      <c r="AQR13" s="37"/>
      <c r="AQS13" s="37"/>
      <c r="AQT13" s="37"/>
      <c r="AQU13" s="37"/>
      <c r="AQV13" s="37"/>
      <c r="AQW13" s="37"/>
      <c r="AQX13" s="37"/>
      <c r="AQY13" s="37"/>
      <c r="AQZ13" s="37"/>
      <c r="ARA13" s="37"/>
      <c r="ARB13" s="37"/>
      <c r="ARC13" s="37"/>
      <c r="ARD13" s="37"/>
      <c r="ARE13" s="37"/>
      <c r="ARF13" s="37"/>
      <c r="ARG13" s="37"/>
      <c r="ARH13" s="37"/>
      <c r="ARI13" s="37"/>
      <c r="ARJ13" s="37"/>
      <c r="ARK13" s="37"/>
      <c r="ARL13" s="37"/>
      <c r="ARM13" s="37"/>
      <c r="ARN13" s="37"/>
      <c r="ARO13" s="37"/>
      <c r="ARP13" s="37"/>
      <c r="ARQ13" s="37"/>
      <c r="ARR13" s="37"/>
      <c r="ARS13" s="37"/>
      <c r="ART13" s="37"/>
      <c r="ARU13" s="37"/>
      <c r="ARV13" s="37"/>
      <c r="ARW13" s="37"/>
      <c r="ARX13" s="37"/>
      <c r="ARY13" s="37"/>
      <c r="ARZ13" s="37"/>
      <c r="ASA13" s="37"/>
      <c r="ASB13" s="37"/>
      <c r="ASC13" s="37"/>
      <c r="ASD13" s="37"/>
      <c r="ASE13" s="37"/>
      <c r="ASF13" s="37"/>
      <c r="ASG13" s="37"/>
      <c r="ASH13" s="37"/>
      <c r="ASI13" s="37"/>
      <c r="ASJ13" s="37"/>
      <c r="ASK13" s="37"/>
      <c r="ASL13" s="37"/>
      <c r="ASM13" s="37"/>
      <c r="ASN13" s="37"/>
      <c r="ASO13" s="37"/>
      <c r="ASP13" s="37"/>
      <c r="ASQ13" s="37"/>
      <c r="ASR13" s="37"/>
      <c r="ASS13" s="37"/>
      <c r="AST13" s="37"/>
      <c r="ASU13" s="37"/>
      <c r="ASV13" s="37"/>
      <c r="ASW13" s="37"/>
      <c r="ASX13" s="37"/>
      <c r="ASY13" s="37"/>
      <c r="ASZ13" s="37"/>
      <c r="ATA13" s="37"/>
      <c r="ATB13" s="37"/>
      <c r="ATC13" s="37"/>
      <c r="ATD13" s="37"/>
      <c r="ATE13" s="37"/>
      <c r="ATF13" s="37"/>
      <c r="ATG13" s="37"/>
      <c r="ATH13" s="37"/>
      <c r="ATI13" s="37"/>
      <c r="ATJ13" s="37"/>
      <c r="ATK13" s="37"/>
      <c r="ATL13" s="37"/>
      <c r="ATM13" s="37"/>
      <c r="ATN13" s="37"/>
      <c r="ATO13" s="37"/>
      <c r="ATP13" s="37"/>
      <c r="ATQ13" s="37"/>
      <c r="ATR13" s="37"/>
      <c r="ATS13" s="37"/>
      <c r="ATT13" s="37"/>
      <c r="ATU13" s="37"/>
      <c r="ATV13" s="37"/>
      <c r="ATW13" s="37"/>
      <c r="ATX13" s="37"/>
      <c r="ATY13" s="37"/>
      <c r="ATZ13" s="37"/>
      <c r="AUA13" s="37"/>
      <c r="AUB13" s="37"/>
      <c r="AUC13" s="37"/>
      <c r="AUD13" s="37"/>
      <c r="AUE13" s="37"/>
      <c r="AUF13" s="37"/>
      <c r="AUG13" s="37"/>
      <c r="AUH13" s="37"/>
      <c r="AUI13" s="37"/>
      <c r="AUJ13" s="37"/>
      <c r="AUK13" s="37"/>
      <c r="AUL13" s="37"/>
      <c r="AUM13" s="37"/>
      <c r="AUN13" s="37"/>
      <c r="AUO13" s="37"/>
      <c r="AUP13" s="37"/>
      <c r="AUQ13" s="37"/>
      <c r="AUR13" s="37"/>
      <c r="AUS13" s="37"/>
      <c r="AUT13" s="37"/>
      <c r="AUU13" s="37"/>
      <c r="AUV13" s="37"/>
      <c r="AUW13" s="37"/>
      <c r="AUX13" s="37"/>
      <c r="AUY13" s="37"/>
      <c r="AUZ13" s="37"/>
      <c r="AVA13" s="37"/>
      <c r="AVB13" s="37"/>
      <c r="AVC13" s="37"/>
      <c r="AVD13" s="37"/>
      <c r="AVE13" s="37"/>
      <c r="AVF13" s="37"/>
      <c r="AVG13" s="37"/>
      <c r="AVH13" s="37"/>
      <c r="AVI13" s="37"/>
      <c r="AVJ13" s="37"/>
      <c r="AVK13" s="37"/>
      <c r="AVL13" s="37"/>
      <c r="AVM13" s="37"/>
      <c r="AVN13" s="37"/>
      <c r="AVO13" s="37"/>
      <c r="AVP13" s="37"/>
      <c r="AVQ13" s="37"/>
      <c r="AVR13" s="37"/>
      <c r="AVS13" s="37"/>
      <c r="AVT13" s="37"/>
      <c r="AVU13" s="37"/>
      <c r="AVV13" s="37"/>
      <c r="AVW13" s="37"/>
      <c r="AVX13" s="37"/>
      <c r="AVY13" s="37"/>
      <c r="AVZ13" s="37"/>
      <c r="AWA13" s="37"/>
      <c r="AWB13" s="37"/>
      <c r="AWC13" s="37"/>
      <c r="AWD13" s="37"/>
      <c r="AWE13" s="37"/>
      <c r="AWF13" s="37"/>
      <c r="AWG13" s="37"/>
      <c r="AWH13" s="37"/>
      <c r="AWI13" s="37"/>
      <c r="AWJ13" s="37"/>
      <c r="AWK13" s="37"/>
      <c r="AWL13" s="37"/>
      <c r="AWM13" s="37"/>
      <c r="AWN13" s="37"/>
      <c r="AWO13" s="37"/>
      <c r="AWP13" s="37"/>
      <c r="AWQ13" s="37"/>
      <c r="AWR13" s="37"/>
      <c r="AWS13" s="37"/>
      <c r="AWT13" s="37"/>
      <c r="AWU13" s="37"/>
      <c r="AWV13" s="37"/>
      <c r="AWW13" s="37"/>
      <c r="AWX13" s="37"/>
      <c r="AWY13" s="37"/>
      <c r="AWZ13" s="37"/>
      <c r="AXA13" s="37"/>
      <c r="AXB13" s="37"/>
      <c r="AXC13" s="37"/>
      <c r="AXD13" s="37"/>
      <c r="AXE13" s="37"/>
      <c r="AXF13" s="37"/>
      <c r="AXG13" s="37"/>
      <c r="AXH13" s="37"/>
      <c r="AXI13" s="37"/>
      <c r="AXJ13" s="37"/>
      <c r="AXK13" s="37"/>
      <c r="AXL13" s="37"/>
      <c r="AXM13" s="37"/>
      <c r="AXN13" s="37"/>
      <c r="AXO13" s="37"/>
      <c r="AXP13" s="37"/>
      <c r="AXQ13" s="37"/>
      <c r="AXR13" s="37"/>
      <c r="AXS13" s="37"/>
      <c r="AXT13" s="37"/>
      <c r="AXU13" s="37"/>
      <c r="AXV13" s="37"/>
      <c r="AXW13" s="37"/>
      <c r="AXX13" s="37"/>
      <c r="AXY13" s="37"/>
      <c r="AXZ13" s="37"/>
      <c r="AYA13" s="37"/>
      <c r="AYB13" s="37"/>
      <c r="AYC13" s="37"/>
      <c r="AYD13" s="37"/>
      <c r="AYE13" s="37"/>
      <c r="AYF13" s="37"/>
      <c r="AYG13" s="37"/>
      <c r="AYH13" s="37"/>
      <c r="AYI13" s="37"/>
      <c r="AYJ13" s="37"/>
      <c r="AYK13" s="37"/>
      <c r="AYL13" s="37"/>
      <c r="AYM13" s="37"/>
      <c r="AYN13" s="37"/>
      <c r="AYO13" s="37"/>
      <c r="AYP13" s="37"/>
      <c r="AYQ13" s="37"/>
      <c r="AYR13" s="37"/>
      <c r="AYS13" s="37"/>
      <c r="AYT13" s="37"/>
      <c r="AYU13" s="37"/>
      <c r="AYV13" s="37"/>
      <c r="AYW13" s="37"/>
      <c r="AYX13" s="37"/>
      <c r="AYY13" s="37"/>
      <c r="AYZ13" s="37"/>
      <c r="AZA13" s="37"/>
      <c r="AZB13" s="37"/>
      <c r="AZC13" s="37"/>
      <c r="AZD13" s="37"/>
      <c r="AZE13" s="37"/>
      <c r="AZF13" s="37"/>
      <c r="AZG13" s="37"/>
      <c r="AZH13" s="37"/>
      <c r="AZI13" s="37"/>
      <c r="AZJ13" s="37"/>
      <c r="AZK13" s="37"/>
      <c r="AZL13" s="37"/>
      <c r="AZM13" s="37"/>
      <c r="AZN13" s="37"/>
      <c r="AZO13" s="37"/>
      <c r="AZP13" s="37"/>
      <c r="AZQ13" s="37"/>
      <c r="AZR13" s="37"/>
      <c r="AZS13" s="37"/>
      <c r="AZT13" s="37"/>
      <c r="AZU13" s="37"/>
      <c r="AZV13" s="37"/>
      <c r="AZW13" s="37"/>
      <c r="AZX13" s="37"/>
      <c r="AZY13" s="37"/>
      <c r="AZZ13" s="37"/>
      <c r="BAA13" s="37"/>
      <c r="BAB13" s="37"/>
      <c r="BAC13" s="37"/>
      <c r="BAD13" s="37"/>
      <c r="BAE13" s="37"/>
      <c r="BAF13" s="37"/>
      <c r="BAG13" s="37"/>
      <c r="BAH13" s="37"/>
      <c r="BAI13" s="37"/>
      <c r="BAJ13" s="37"/>
      <c r="BAK13" s="37"/>
      <c r="BAL13" s="37"/>
      <c r="BAM13" s="37"/>
      <c r="BAN13" s="37"/>
      <c r="BAO13" s="37"/>
      <c r="BAP13" s="37"/>
      <c r="BAQ13" s="37"/>
      <c r="BAR13" s="37"/>
      <c r="BAS13" s="37"/>
      <c r="BAT13" s="37"/>
      <c r="BAU13" s="37"/>
      <c r="BAV13" s="37"/>
      <c r="BAW13" s="37"/>
      <c r="BAX13" s="37"/>
      <c r="BAY13" s="37"/>
      <c r="BAZ13" s="37"/>
      <c r="BBA13" s="37"/>
      <c r="BBB13" s="37"/>
      <c r="BBC13" s="37"/>
      <c r="BBD13" s="37"/>
      <c r="BBE13" s="37"/>
      <c r="BBF13" s="37"/>
      <c r="BBG13" s="37"/>
      <c r="BBH13" s="37"/>
      <c r="BBI13" s="37"/>
      <c r="BBJ13" s="37"/>
      <c r="BBK13" s="37"/>
      <c r="BBL13" s="37"/>
      <c r="BBM13" s="37"/>
      <c r="BBN13" s="37"/>
      <c r="BBO13" s="37"/>
      <c r="BBP13" s="37"/>
      <c r="BBQ13" s="37"/>
      <c r="BBR13" s="37"/>
      <c r="BBS13" s="37"/>
      <c r="BBT13" s="37"/>
      <c r="BBU13" s="37"/>
      <c r="BBV13" s="37"/>
      <c r="BBW13" s="37"/>
      <c r="BBX13" s="37"/>
      <c r="BBY13" s="37"/>
      <c r="BBZ13" s="37"/>
      <c r="BCA13" s="37"/>
      <c r="BCB13" s="37"/>
      <c r="BCC13" s="37"/>
      <c r="BCD13" s="37"/>
      <c r="BCE13" s="37"/>
      <c r="BCF13" s="37"/>
      <c r="BCG13" s="37"/>
      <c r="BCH13" s="37"/>
      <c r="BCI13" s="37"/>
      <c r="BCJ13" s="37"/>
      <c r="BCK13" s="37"/>
      <c r="BCL13" s="37"/>
      <c r="BCM13" s="37"/>
      <c r="BCN13" s="37"/>
      <c r="BCO13" s="37"/>
      <c r="BCP13" s="37"/>
      <c r="BCQ13" s="37"/>
      <c r="BCR13" s="37"/>
      <c r="BCS13" s="37"/>
      <c r="BCT13" s="37"/>
      <c r="BCU13" s="37"/>
      <c r="BCV13" s="37"/>
      <c r="BCW13" s="37"/>
      <c r="BCX13" s="37"/>
      <c r="BCY13" s="37"/>
      <c r="BCZ13" s="37"/>
      <c r="BDA13" s="37"/>
      <c r="BDB13" s="37"/>
      <c r="BDC13" s="37"/>
      <c r="BDD13" s="37"/>
      <c r="BDE13" s="37"/>
      <c r="BDF13" s="37"/>
      <c r="BDG13" s="37"/>
      <c r="BDH13" s="37"/>
      <c r="BDI13" s="37"/>
      <c r="BDJ13" s="37"/>
      <c r="BDK13" s="37"/>
      <c r="BDL13" s="37"/>
      <c r="BDM13" s="37"/>
      <c r="BDN13" s="37"/>
      <c r="BDO13" s="37"/>
      <c r="BDP13" s="37"/>
      <c r="BDQ13" s="37"/>
      <c r="BDR13" s="37"/>
      <c r="BDS13" s="37"/>
      <c r="BDT13" s="37"/>
      <c r="BDU13" s="37"/>
      <c r="BDV13" s="37"/>
      <c r="BDW13" s="37"/>
      <c r="BDX13" s="37"/>
      <c r="BDY13" s="37"/>
      <c r="BDZ13" s="37"/>
      <c r="BEA13" s="37"/>
      <c r="BEB13" s="37"/>
      <c r="BEC13" s="37"/>
      <c r="BED13" s="37"/>
      <c r="BEE13" s="37"/>
      <c r="BEF13" s="37"/>
      <c r="BEG13" s="37"/>
      <c r="BEH13" s="37"/>
      <c r="BEI13" s="37"/>
      <c r="BEJ13" s="37"/>
      <c r="BEK13" s="37"/>
      <c r="BEL13" s="37"/>
      <c r="BEM13" s="37"/>
      <c r="BEN13" s="37"/>
      <c r="BEO13" s="37"/>
      <c r="BEP13" s="37"/>
      <c r="BEQ13" s="37"/>
      <c r="BER13" s="37"/>
      <c r="BES13" s="37"/>
      <c r="BET13" s="37"/>
      <c r="BEU13" s="37"/>
      <c r="BEV13" s="37"/>
      <c r="BEW13" s="37"/>
      <c r="BEX13" s="37"/>
      <c r="BEY13" s="37"/>
      <c r="BEZ13" s="37"/>
      <c r="BFA13" s="37"/>
      <c r="BFB13" s="37"/>
      <c r="BFC13" s="37"/>
      <c r="BFD13" s="37"/>
      <c r="BFE13" s="37"/>
      <c r="BFF13" s="37"/>
      <c r="BFG13" s="37"/>
      <c r="BFH13" s="37"/>
      <c r="BFI13" s="37"/>
      <c r="BFJ13" s="37"/>
      <c r="BFK13" s="37"/>
      <c r="BFL13" s="37"/>
      <c r="BFM13" s="37"/>
      <c r="BFN13" s="37"/>
      <c r="BFO13" s="37"/>
      <c r="BFP13" s="37"/>
      <c r="BFQ13" s="37"/>
      <c r="BFR13" s="37"/>
      <c r="BFS13" s="37"/>
      <c r="BFT13" s="37"/>
      <c r="BFU13" s="37"/>
      <c r="BFV13" s="37"/>
      <c r="BFW13" s="37"/>
      <c r="BFX13" s="37"/>
      <c r="BFY13" s="37"/>
      <c r="BFZ13" s="37"/>
      <c r="BGA13" s="37"/>
      <c r="BGB13" s="37"/>
      <c r="BGC13" s="37"/>
      <c r="BGD13" s="37"/>
      <c r="BGE13" s="37"/>
      <c r="BGF13" s="37"/>
      <c r="BGG13" s="37"/>
      <c r="BGH13" s="37"/>
      <c r="BGI13" s="37"/>
      <c r="BGJ13" s="37"/>
      <c r="BGK13" s="37"/>
      <c r="BGL13" s="37"/>
      <c r="BGM13" s="37"/>
      <c r="BGN13" s="37"/>
      <c r="BGO13" s="37"/>
      <c r="BGP13" s="37"/>
      <c r="BGQ13" s="37"/>
      <c r="BGR13" s="37"/>
      <c r="BGS13" s="37"/>
      <c r="BGT13" s="37"/>
      <c r="BGU13" s="37"/>
      <c r="BGV13" s="37"/>
      <c r="BGW13" s="37"/>
      <c r="BGX13" s="37"/>
      <c r="BGY13" s="37"/>
      <c r="BGZ13" s="37"/>
      <c r="BHA13" s="37"/>
      <c r="BHB13" s="37"/>
      <c r="BHC13" s="37"/>
      <c r="BHD13" s="37"/>
      <c r="BHE13" s="37"/>
      <c r="BHF13" s="37"/>
      <c r="BHG13" s="37"/>
      <c r="BHH13" s="37"/>
      <c r="BHI13" s="37"/>
      <c r="BHJ13" s="37"/>
      <c r="BHK13" s="37"/>
      <c r="BHL13" s="37"/>
      <c r="BHM13" s="37"/>
      <c r="BHN13" s="37"/>
      <c r="BHO13" s="37"/>
      <c r="BHP13" s="37"/>
      <c r="BHQ13" s="37"/>
      <c r="BHR13" s="37"/>
      <c r="BHS13" s="37"/>
      <c r="BHT13" s="37"/>
      <c r="BHU13" s="37"/>
      <c r="BHV13" s="37"/>
      <c r="BHW13" s="37"/>
      <c r="BHX13" s="37"/>
      <c r="BHY13" s="37"/>
      <c r="BHZ13" s="37"/>
      <c r="BIA13" s="37"/>
      <c r="BIB13" s="37"/>
      <c r="BIC13" s="37"/>
      <c r="BID13" s="37"/>
      <c r="BIE13" s="37"/>
      <c r="BIF13" s="37"/>
      <c r="BIG13" s="37"/>
      <c r="BIH13" s="37"/>
      <c r="BII13" s="37"/>
      <c r="BIJ13" s="37"/>
      <c r="BIK13" s="37"/>
      <c r="BIL13" s="37"/>
      <c r="BIM13" s="37"/>
      <c r="BIN13" s="37"/>
      <c r="BIO13" s="37"/>
      <c r="BIP13" s="37"/>
      <c r="BIQ13" s="37"/>
      <c r="BIR13" s="37"/>
      <c r="BIS13" s="37"/>
      <c r="BIT13" s="37"/>
      <c r="BIU13" s="37"/>
      <c r="BIV13" s="37"/>
      <c r="BIW13" s="37"/>
      <c r="BIX13" s="37"/>
      <c r="BIY13" s="37"/>
      <c r="BIZ13" s="37"/>
      <c r="BJA13" s="37"/>
      <c r="BJB13" s="37"/>
      <c r="BJC13" s="37"/>
      <c r="BJD13" s="37"/>
      <c r="BJE13" s="37"/>
      <c r="BJF13" s="37"/>
      <c r="BJG13" s="37"/>
      <c r="BJH13" s="37"/>
      <c r="BJI13" s="37"/>
      <c r="BJJ13" s="37"/>
      <c r="BJK13" s="37"/>
      <c r="BJL13" s="37"/>
      <c r="BJM13" s="37"/>
      <c r="BJN13" s="37"/>
      <c r="BJO13" s="37"/>
      <c r="BJP13" s="37"/>
      <c r="BJQ13" s="37"/>
      <c r="BJR13" s="37"/>
      <c r="BJS13" s="37"/>
      <c r="BJT13" s="37"/>
      <c r="BJU13" s="37"/>
      <c r="BJV13" s="37"/>
      <c r="BJW13" s="37"/>
      <c r="BJX13" s="37"/>
      <c r="BJY13" s="37"/>
      <c r="BJZ13" s="37"/>
      <c r="BKA13" s="37"/>
      <c r="BKB13" s="37"/>
      <c r="BKC13" s="37"/>
      <c r="BKD13" s="37"/>
      <c r="BKE13" s="37"/>
      <c r="BKF13" s="37"/>
      <c r="BKG13" s="37"/>
      <c r="BKH13" s="37"/>
      <c r="BKI13" s="37"/>
      <c r="BKJ13" s="37"/>
      <c r="BKK13" s="37"/>
      <c r="BKL13" s="37"/>
      <c r="BKM13" s="37"/>
      <c r="BKN13" s="37"/>
      <c r="BKO13" s="37"/>
      <c r="BKP13" s="37"/>
      <c r="BKQ13" s="37"/>
      <c r="BKR13" s="37"/>
      <c r="BKS13" s="37"/>
      <c r="BKT13" s="37"/>
      <c r="BKU13" s="37"/>
      <c r="BKV13" s="37"/>
      <c r="BKW13" s="37"/>
      <c r="BKX13" s="37"/>
      <c r="BKY13" s="37"/>
      <c r="BKZ13" s="37"/>
      <c r="BLA13" s="37"/>
      <c r="BLB13" s="37"/>
      <c r="BLC13" s="37"/>
      <c r="BLD13" s="37"/>
      <c r="BLE13" s="37"/>
      <c r="BLF13" s="37"/>
      <c r="BLG13" s="37"/>
      <c r="BLH13" s="37"/>
      <c r="BLI13" s="37"/>
      <c r="BLJ13" s="37"/>
      <c r="BLK13" s="37"/>
      <c r="BLL13" s="37"/>
      <c r="BLM13" s="37"/>
      <c r="BLN13" s="37"/>
      <c r="BLO13" s="37"/>
      <c r="BLP13" s="37"/>
      <c r="BLQ13" s="37"/>
      <c r="BLR13" s="37"/>
      <c r="BLS13" s="37"/>
      <c r="BLT13" s="37"/>
      <c r="BLU13" s="37"/>
      <c r="BLV13" s="37"/>
      <c r="BLW13" s="37"/>
      <c r="BLX13" s="37"/>
      <c r="BLY13" s="37"/>
      <c r="BLZ13" s="37"/>
      <c r="BMA13" s="37"/>
      <c r="BMB13" s="37"/>
      <c r="BMC13" s="37"/>
      <c r="BMD13" s="37"/>
      <c r="BME13" s="37"/>
      <c r="BMF13" s="37"/>
      <c r="BMG13" s="37"/>
      <c r="BMH13" s="37"/>
      <c r="BMI13" s="37"/>
      <c r="BMJ13" s="37"/>
      <c r="BMK13" s="37"/>
      <c r="BML13" s="37"/>
      <c r="BMM13" s="37"/>
      <c r="BMN13" s="37"/>
      <c r="BMO13" s="37"/>
      <c r="BMP13" s="37"/>
      <c r="BMQ13" s="37"/>
      <c r="BMR13" s="37"/>
      <c r="BMS13" s="37"/>
      <c r="BMT13" s="37"/>
      <c r="BMU13" s="37"/>
      <c r="BMV13" s="37"/>
      <c r="BMW13" s="37"/>
      <c r="BMX13" s="37"/>
      <c r="BMY13" s="37"/>
      <c r="BMZ13" s="37"/>
      <c r="BNA13" s="37"/>
      <c r="BNB13" s="37"/>
      <c r="BNC13" s="37"/>
      <c r="BND13" s="37"/>
      <c r="BNE13" s="37"/>
      <c r="BNF13" s="37"/>
      <c r="BNG13" s="37"/>
      <c r="BNH13" s="37"/>
      <c r="BNI13" s="37"/>
      <c r="BNJ13" s="37"/>
      <c r="BNK13" s="37"/>
      <c r="BNL13" s="37"/>
      <c r="BNM13" s="37"/>
      <c r="BNN13" s="37"/>
      <c r="BNO13" s="37"/>
      <c r="BNP13" s="37"/>
      <c r="BNQ13" s="37"/>
      <c r="BNR13" s="37"/>
      <c r="BNS13" s="37"/>
      <c r="BNT13" s="37"/>
      <c r="BNU13" s="37"/>
      <c r="BNV13" s="37"/>
      <c r="BNW13" s="37"/>
      <c r="BNX13" s="37"/>
      <c r="BNY13" s="37"/>
      <c r="BNZ13" s="37"/>
      <c r="BOA13" s="37"/>
      <c r="BOB13" s="37"/>
      <c r="BOC13" s="37"/>
      <c r="BOD13" s="37"/>
      <c r="BOE13" s="37"/>
      <c r="BOF13" s="37"/>
      <c r="BOG13" s="37"/>
      <c r="BOH13" s="37"/>
      <c r="BOI13" s="37"/>
      <c r="BOJ13" s="37"/>
      <c r="BOK13" s="37"/>
      <c r="BOL13" s="37"/>
      <c r="BOM13" s="37"/>
      <c r="BON13" s="37"/>
      <c r="BOO13" s="37"/>
      <c r="BOP13" s="37"/>
      <c r="BOQ13" s="37"/>
      <c r="BOR13" s="37"/>
      <c r="BOS13" s="37"/>
      <c r="BOT13" s="37"/>
      <c r="BOU13" s="37"/>
      <c r="BOV13" s="37"/>
      <c r="BOW13" s="37"/>
      <c r="BOX13" s="37"/>
      <c r="BOY13" s="37"/>
      <c r="BOZ13" s="37"/>
      <c r="BPA13" s="37"/>
      <c r="BPB13" s="37"/>
      <c r="BPC13" s="37"/>
      <c r="BPD13" s="37"/>
      <c r="BPE13" s="37"/>
      <c r="BPF13" s="37"/>
      <c r="BPG13" s="37"/>
      <c r="BPH13" s="37"/>
      <c r="BPI13" s="37"/>
      <c r="BPJ13" s="37"/>
      <c r="BPK13" s="37"/>
      <c r="BPL13" s="37"/>
      <c r="BPM13" s="37"/>
      <c r="BPN13" s="37"/>
      <c r="BPO13" s="37"/>
      <c r="BPP13" s="37"/>
      <c r="BPQ13" s="37"/>
      <c r="BPR13" s="37"/>
      <c r="BPS13" s="37"/>
      <c r="BPT13" s="37"/>
      <c r="BPU13" s="37"/>
      <c r="BPV13" s="37"/>
      <c r="BPW13" s="37"/>
      <c r="BPX13" s="37"/>
      <c r="BPY13" s="37"/>
      <c r="BPZ13" s="37"/>
      <c r="BQA13" s="37"/>
      <c r="BQB13" s="37"/>
      <c r="BQC13" s="37"/>
      <c r="BQD13" s="37"/>
      <c r="BQE13" s="37"/>
      <c r="BQF13" s="37"/>
      <c r="BQG13" s="37"/>
      <c r="BQH13" s="37"/>
      <c r="BQI13" s="37"/>
      <c r="BQJ13" s="37"/>
      <c r="BQK13" s="37"/>
      <c r="BQL13" s="37"/>
      <c r="BQM13" s="37"/>
      <c r="BQN13" s="37"/>
      <c r="BQO13" s="37"/>
      <c r="BQP13" s="37"/>
      <c r="BQQ13" s="37"/>
      <c r="BQR13" s="37"/>
      <c r="BQS13" s="37"/>
      <c r="BQT13" s="37"/>
      <c r="BQU13" s="37"/>
      <c r="BQV13" s="37"/>
      <c r="BQW13" s="37"/>
      <c r="BQX13" s="37"/>
      <c r="BQY13" s="37"/>
      <c r="BQZ13" s="37"/>
      <c r="BRA13" s="37"/>
      <c r="BRB13" s="37"/>
      <c r="BRC13" s="37"/>
      <c r="BRD13" s="37"/>
      <c r="BRE13" s="37"/>
      <c r="BRF13" s="37"/>
      <c r="BRG13" s="37"/>
      <c r="BRH13" s="37"/>
      <c r="BRI13" s="37"/>
      <c r="BRJ13" s="37"/>
      <c r="BRK13" s="37"/>
      <c r="BRL13" s="37"/>
      <c r="BRM13" s="37"/>
      <c r="BRN13" s="37"/>
      <c r="BRO13" s="37"/>
      <c r="BRP13" s="37"/>
      <c r="BRQ13" s="37"/>
      <c r="BRR13" s="37"/>
      <c r="BRS13" s="37"/>
      <c r="BRT13" s="37"/>
      <c r="BRU13" s="37"/>
      <c r="BRV13" s="37"/>
      <c r="BRW13" s="37"/>
      <c r="BRX13" s="37"/>
      <c r="BRY13" s="37"/>
      <c r="BRZ13" s="37"/>
      <c r="BSA13" s="37"/>
      <c r="BSB13" s="37"/>
      <c r="BSC13" s="37"/>
      <c r="BSD13" s="37"/>
      <c r="BSE13" s="37"/>
      <c r="BSF13" s="37"/>
      <c r="BSG13" s="37"/>
      <c r="BSH13" s="37"/>
      <c r="BSI13" s="37"/>
      <c r="BSJ13" s="37"/>
      <c r="BSK13" s="37"/>
      <c r="BSL13" s="37"/>
      <c r="BSM13" s="37"/>
      <c r="BSN13" s="37"/>
      <c r="BSO13" s="37"/>
      <c r="BSP13" s="37"/>
      <c r="BSQ13" s="37"/>
      <c r="BSR13" s="37"/>
      <c r="BSS13" s="37"/>
      <c r="BST13" s="37"/>
      <c r="BSU13" s="37"/>
      <c r="BSV13" s="37"/>
      <c r="BSW13" s="37"/>
      <c r="BSX13" s="37"/>
      <c r="BSY13" s="37"/>
      <c r="BSZ13" s="37"/>
      <c r="BTA13" s="37"/>
      <c r="BTB13" s="37"/>
      <c r="BTC13" s="37"/>
      <c r="BTD13" s="37"/>
      <c r="BTE13" s="37"/>
      <c r="BTF13" s="37"/>
      <c r="BTG13" s="37"/>
      <c r="BTH13" s="37"/>
      <c r="BTI13" s="37"/>
      <c r="BTJ13" s="37"/>
      <c r="BTK13" s="37"/>
      <c r="BTL13" s="37"/>
      <c r="BTM13" s="37"/>
      <c r="BTN13" s="37"/>
      <c r="BTO13" s="37"/>
      <c r="BTP13" s="37"/>
      <c r="BTQ13" s="37"/>
      <c r="BTR13" s="37"/>
      <c r="BTS13" s="37"/>
      <c r="BTT13" s="37"/>
      <c r="BTU13" s="37"/>
      <c r="BTV13" s="37"/>
      <c r="BTW13" s="37"/>
      <c r="BTX13" s="37"/>
      <c r="BTY13" s="37"/>
      <c r="BTZ13" s="37"/>
      <c r="BUA13" s="37"/>
      <c r="BUB13" s="37"/>
      <c r="BUC13" s="37"/>
      <c r="BUD13" s="37"/>
      <c r="BUE13" s="37"/>
      <c r="BUF13" s="37"/>
      <c r="BUG13" s="37"/>
      <c r="BUH13" s="37"/>
      <c r="BUI13" s="37"/>
      <c r="BUJ13" s="37"/>
      <c r="BUK13" s="37"/>
      <c r="BUL13" s="37"/>
      <c r="BUM13" s="37"/>
      <c r="BUN13" s="37"/>
      <c r="BUO13" s="37"/>
      <c r="BUP13" s="37"/>
      <c r="BUQ13" s="37"/>
      <c r="BUR13" s="37"/>
      <c r="BUS13" s="37"/>
      <c r="BUT13" s="37"/>
      <c r="BUU13" s="37"/>
      <c r="BUV13" s="37"/>
      <c r="BUW13" s="37"/>
      <c r="BUX13" s="37"/>
      <c r="BUY13" s="37"/>
      <c r="BUZ13" s="37"/>
      <c r="BVA13" s="37"/>
      <c r="BVB13" s="37"/>
      <c r="BVC13" s="37"/>
      <c r="BVD13" s="37"/>
      <c r="BVE13" s="37"/>
      <c r="BVF13" s="37"/>
      <c r="BVG13" s="37"/>
      <c r="BVH13" s="37"/>
      <c r="BVI13" s="37"/>
      <c r="BVJ13" s="37"/>
      <c r="BVK13" s="37"/>
      <c r="BVL13" s="37"/>
      <c r="BVM13" s="37"/>
      <c r="BVN13" s="37"/>
      <c r="BVO13" s="37"/>
      <c r="BVP13" s="37"/>
      <c r="BVQ13" s="37"/>
      <c r="BVR13" s="37"/>
      <c r="BVS13" s="37"/>
      <c r="BVT13" s="37"/>
      <c r="BVU13" s="37"/>
      <c r="BVV13" s="37"/>
      <c r="BVW13" s="37"/>
      <c r="BVX13" s="37"/>
      <c r="BVY13" s="37"/>
      <c r="BVZ13" s="37"/>
      <c r="BWA13" s="37"/>
      <c r="BWB13" s="37"/>
      <c r="BWC13" s="37"/>
      <c r="BWD13" s="37"/>
      <c r="BWE13" s="37"/>
      <c r="BWF13" s="37"/>
      <c r="BWG13" s="37"/>
      <c r="BWH13" s="37"/>
      <c r="BWI13" s="37"/>
      <c r="BWJ13" s="37"/>
      <c r="BWK13" s="37"/>
      <c r="BWL13" s="37"/>
      <c r="BWM13" s="37"/>
      <c r="BWN13" s="37"/>
      <c r="BWO13" s="37"/>
      <c r="BWP13" s="37"/>
      <c r="BWQ13" s="37"/>
      <c r="BWR13" s="37"/>
      <c r="BWS13" s="37"/>
      <c r="BWT13" s="37"/>
      <c r="BWU13" s="37"/>
      <c r="BWV13" s="37"/>
      <c r="BWW13" s="37"/>
      <c r="BWX13" s="37"/>
      <c r="BWY13" s="37"/>
      <c r="BWZ13" s="37"/>
      <c r="BXA13" s="37"/>
      <c r="BXB13" s="37"/>
      <c r="BXC13" s="37"/>
      <c r="BXD13" s="37"/>
      <c r="BXE13" s="37"/>
      <c r="BXF13" s="37"/>
      <c r="BXG13" s="37"/>
      <c r="BXH13" s="37"/>
      <c r="BXI13" s="37"/>
      <c r="BXJ13" s="37"/>
      <c r="BXK13" s="37"/>
      <c r="BXL13" s="37"/>
      <c r="BXM13" s="37"/>
      <c r="BXN13" s="37"/>
      <c r="BXO13" s="37"/>
      <c r="BXP13" s="37"/>
      <c r="BXQ13" s="37"/>
      <c r="BXR13" s="37"/>
      <c r="BXS13" s="37"/>
      <c r="BXT13" s="37"/>
      <c r="BXU13" s="37"/>
      <c r="BXV13" s="37"/>
      <c r="BXW13" s="37"/>
      <c r="BXX13" s="37"/>
      <c r="BXY13" s="37"/>
      <c r="BXZ13" s="37"/>
      <c r="BYA13" s="37"/>
      <c r="BYB13" s="37"/>
      <c r="BYC13" s="37"/>
      <c r="BYD13" s="37"/>
      <c r="BYE13" s="37"/>
      <c r="BYF13" s="37"/>
      <c r="BYG13" s="37"/>
      <c r="BYH13" s="37"/>
      <c r="BYI13" s="37"/>
      <c r="BYJ13" s="37"/>
      <c r="BYK13" s="37"/>
      <c r="BYL13" s="37"/>
      <c r="BYM13" s="37"/>
      <c r="BYN13" s="37"/>
      <c r="BYO13" s="37"/>
      <c r="BYP13" s="37"/>
      <c r="BYQ13" s="37"/>
      <c r="BYR13" s="37"/>
      <c r="BYS13" s="37"/>
      <c r="BYT13" s="37"/>
      <c r="BYU13" s="37"/>
      <c r="BYV13" s="37"/>
      <c r="BYW13" s="37"/>
      <c r="BYX13" s="37"/>
      <c r="BYY13" s="37"/>
      <c r="BYZ13" s="37"/>
      <c r="BZA13" s="37"/>
      <c r="BZB13" s="37"/>
      <c r="BZC13" s="37"/>
      <c r="BZD13" s="37"/>
      <c r="BZE13" s="37"/>
      <c r="BZF13" s="37"/>
      <c r="BZG13" s="37"/>
      <c r="BZH13" s="37"/>
      <c r="BZI13" s="37"/>
      <c r="BZJ13" s="37"/>
      <c r="BZK13" s="37"/>
      <c r="BZL13" s="37"/>
      <c r="BZM13" s="37"/>
      <c r="BZN13" s="37"/>
      <c r="BZO13" s="37"/>
      <c r="BZP13" s="37"/>
      <c r="BZQ13" s="37"/>
      <c r="BZR13" s="37"/>
      <c r="BZS13" s="37"/>
      <c r="BZT13" s="37"/>
      <c r="BZU13" s="37"/>
      <c r="BZV13" s="37"/>
      <c r="BZW13" s="37"/>
      <c r="BZX13" s="37"/>
      <c r="BZY13" s="37"/>
      <c r="BZZ13" s="37"/>
      <c r="CAA13" s="37"/>
      <c r="CAB13" s="37"/>
      <c r="CAC13" s="37"/>
      <c r="CAD13" s="37"/>
      <c r="CAE13" s="37"/>
      <c r="CAF13" s="37"/>
      <c r="CAG13" s="37"/>
      <c r="CAH13" s="37"/>
      <c r="CAI13" s="37"/>
      <c r="CAJ13" s="37"/>
      <c r="CAK13" s="37"/>
      <c r="CAL13" s="37"/>
      <c r="CAM13" s="37"/>
      <c r="CAN13" s="37"/>
      <c r="CAO13" s="37"/>
      <c r="CAP13" s="37"/>
      <c r="CAQ13" s="37"/>
      <c r="CAR13" s="37"/>
      <c r="CAS13" s="37"/>
      <c r="CAT13" s="37"/>
      <c r="CAU13" s="37"/>
      <c r="CAV13" s="37"/>
      <c r="CAW13" s="37"/>
      <c r="CAX13" s="37"/>
      <c r="CAY13" s="37"/>
      <c r="CAZ13" s="37"/>
      <c r="CBA13" s="37"/>
      <c r="CBB13" s="37"/>
      <c r="CBC13" s="37"/>
      <c r="CBD13" s="37"/>
      <c r="CBE13" s="37"/>
      <c r="CBF13" s="37"/>
      <c r="CBG13" s="37"/>
      <c r="CBH13" s="37"/>
      <c r="CBI13" s="37"/>
      <c r="CBJ13" s="37"/>
      <c r="CBK13" s="37"/>
      <c r="CBL13" s="37"/>
      <c r="CBM13" s="37"/>
      <c r="CBN13" s="37"/>
      <c r="CBO13" s="37"/>
      <c r="CBP13" s="37"/>
      <c r="CBQ13" s="37"/>
      <c r="CBR13" s="37"/>
      <c r="CBS13" s="37"/>
      <c r="CBT13" s="37"/>
      <c r="CBU13" s="37"/>
      <c r="CBV13" s="37"/>
      <c r="CBW13" s="37"/>
      <c r="CBX13" s="37"/>
      <c r="CBY13" s="37"/>
      <c r="CBZ13" s="37"/>
      <c r="CCA13" s="37"/>
      <c r="CCB13" s="37"/>
      <c r="CCC13" s="37"/>
      <c r="CCD13" s="37"/>
      <c r="CCE13" s="37"/>
      <c r="CCF13" s="37"/>
      <c r="CCG13" s="37"/>
      <c r="CCH13" s="37"/>
      <c r="CCI13" s="37"/>
      <c r="CCJ13" s="37"/>
      <c r="CCK13" s="37"/>
      <c r="CCL13" s="37"/>
      <c r="CCM13" s="37"/>
      <c r="CCN13" s="37"/>
      <c r="CCO13" s="37"/>
      <c r="CCP13" s="37"/>
      <c r="CCQ13" s="37"/>
      <c r="CCR13" s="37"/>
      <c r="CCS13" s="37"/>
      <c r="CCT13" s="37"/>
      <c r="CCU13" s="37"/>
      <c r="CCV13" s="37"/>
      <c r="CCW13" s="37"/>
      <c r="CCX13" s="37"/>
      <c r="CCY13" s="37"/>
      <c r="CCZ13" s="37"/>
      <c r="CDA13" s="37"/>
      <c r="CDB13" s="37"/>
      <c r="CDC13" s="37"/>
      <c r="CDD13" s="37"/>
      <c r="CDE13" s="37"/>
      <c r="CDF13" s="37"/>
      <c r="CDG13" s="37"/>
      <c r="CDH13" s="37"/>
      <c r="CDI13" s="37"/>
      <c r="CDJ13" s="37"/>
      <c r="CDK13" s="37"/>
      <c r="CDL13" s="37"/>
      <c r="CDM13" s="37"/>
      <c r="CDN13" s="37"/>
      <c r="CDO13" s="37"/>
      <c r="CDP13" s="37"/>
      <c r="CDQ13" s="37"/>
      <c r="CDR13" s="37"/>
      <c r="CDS13" s="37"/>
      <c r="CDT13" s="37"/>
      <c r="CDU13" s="37"/>
      <c r="CDV13" s="37"/>
      <c r="CDW13" s="37"/>
      <c r="CDX13" s="37"/>
      <c r="CDY13" s="37"/>
      <c r="CDZ13" s="37"/>
      <c r="CEA13" s="37"/>
      <c r="CEB13" s="37"/>
      <c r="CEC13" s="37"/>
      <c r="CED13" s="37"/>
      <c r="CEE13" s="37"/>
      <c r="CEF13" s="37"/>
      <c r="CEG13" s="37"/>
      <c r="CEH13" s="37"/>
      <c r="CEI13" s="37"/>
      <c r="CEJ13" s="37"/>
      <c r="CEK13" s="37"/>
      <c r="CEL13" s="37"/>
      <c r="CEM13" s="37"/>
      <c r="CEN13" s="37"/>
      <c r="CEO13" s="37"/>
      <c r="CEP13" s="37"/>
      <c r="CEQ13" s="37"/>
      <c r="CER13" s="37"/>
      <c r="CES13" s="37"/>
      <c r="CET13" s="37"/>
      <c r="CEU13" s="37"/>
      <c r="CEV13" s="37"/>
      <c r="CEW13" s="37"/>
      <c r="CEX13" s="37"/>
      <c r="CEY13" s="37"/>
      <c r="CEZ13" s="37"/>
      <c r="CFA13" s="37"/>
      <c r="CFB13" s="37"/>
      <c r="CFC13" s="37"/>
      <c r="CFD13" s="37"/>
      <c r="CFE13" s="37"/>
      <c r="CFF13" s="37"/>
      <c r="CFG13" s="37"/>
      <c r="CFH13" s="37"/>
      <c r="CFI13" s="37"/>
      <c r="CFJ13" s="37"/>
      <c r="CFK13" s="37"/>
      <c r="CFL13" s="37"/>
      <c r="CFM13" s="37"/>
      <c r="CFN13" s="37"/>
      <c r="CFO13" s="37"/>
      <c r="CFP13" s="37"/>
      <c r="CFQ13" s="37"/>
      <c r="CFR13" s="37"/>
      <c r="CFS13" s="37"/>
      <c r="CFT13" s="37"/>
      <c r="CFU13" s="37"/>
      <c r="CFV13" s="37"/>
      <c r="CFW13" s="37"/>
      <c r="CFX13" s="37"/>
      <c r="CFY13" s="37"/>
      <c r="CFZ13" s="37"/>
      <c r="CGA13" s="37"/>
      <c r="CGB13" s="37"/>
      <c r="CGC13" s="37"/>
      <c r="CGD13" s="37"/>
      <c r="CGE13" s="37"/>
      <c r="CGF13" s="37"/>
      <c r="CGG13" s="37"/>
      <c r="CGH13" s="37"/>
      <c r="CGI13" s="37"/>
      <c r="CGJ13" s="37"/>
      <c r="CGK13" s="37"/>
      <c r="CGL13" s="37"/>
      <c r="CGM13" s="37"/>
      <c r="CGN13" s="37"/>
      <c r="CGO13" s="37"/>
      <c r="CGP13" s="37"/>
      <c r="CGQ13" s="37"/>
      <c r="CGR13" s="37"/>
      <c r="CGS13" s="37"/>
      <c r="CGT13" s="37"/>
      <c r="CGU13" s="37"/>
      <c r="CGV13" s="37"/>
      <c r="CGW13" s="37"/>
      <c r="CGX13" s="37"/>
      <c r="CGY13" s="37"/>
      <c r="CGZ13" s="37"/>
      <c r="CHA13" s="37"/>
      <c r="CHB13" s="37"/>
      <c r="CHC13" s="37"/>
      <c r="CHD13" s="37"/>
      <c r="CHE13" s="37"/>
      <c r="CHF13" s="37"/>
      <c r="CHG13" s="37"/>
      <c r="CHH13" s="37"/>
      <c r="CHI13" s="37"/>
      <c r="CHJ13" s="37"/>
      <c r="CHK13" s="37"/>
      <c r="CHL13" s="37"/>
      <c r="CHM13" s="37"/>
      <c r="CHN13" s="37"/>
      <c r="CHO13" s="37"/>
      <c r="CHP13" s="37"/>
      <c r="CHQ13" s="37"/>
      <c r="CHR13" s="37"/>
      <c r="CHS13" s="37"/>
      <c r="CHT13" s="37"/>
      <c r="CHU13" s="37"/>
      <c r="CHV13" s="37"/>
      <c r="CHW13" s="37"/>
      <c r="CHX13" s="37"/>
      <c r="CHY13" s="37"/>
      <c r="CHZ13" s="37"/>
      <c r="CIA13" s="37"/>
      <c r="CIB13" s="37"/>
      <c r="CIC13" s="37"/>
      <c r="CID13" s="37"/>
      <c r="CIE13" s="37"/>
      <c r="CIF13" s="37"/>
      <c r="CIG13" s="37"/>
      <c r="CIH13" s="37"/>
      <c r="CII13" s="37"/>
      <c r="CIJ13" s="37"/>
      <c r="CIK13" s="37"/>
      <c r="CIL13" s="37"/>
      <c r="CIM13" s="37"/>
      <c r="CIN13" s="37"/>
      <c r="CIO13" s="37"/>
      <c r="CIP13" s="37"/>
      <c r="CIQ13" s="37"/>
      <c r="CIR13" s="37"/>
      <c r="CIS13" s="37"/>
      <c r="CIT13" s="37"/>
      <c r="CIU13" s="37"/>
      <c r="CIV13" s="37"/>
      <c r="CIW13" s="37"/>
      <c r="CIX13" s="37"/>
      <c r="CIY13" s="37"/>
      <c r="CIZ13" s="37"/>
      <c r="CJA13" s="37"/>
      <c r="CJB13" s="37"/>
      <c r="CJC13" s="37"/>
      <c r="CJD13" s="37"/>
      <c r="CJE13" s="37"/>
      <c r="CJF13" s="37"/>
      <c r="CJG13" s="37"/>
      <c r="CJH13" s="37"/>
      <c r="CJI13" s="37"/>
      <c r="CJJ13" s="37"/>
      <c r="CJK13" s="37"/>
      <c r="CJL13" s="37"/>
      <c r="CJM13" s="37"/>
      <c r="CJN13" s="37"/>
      <c r="CJO13" s="37"/>
      <c r="CJP13" s="37"/>
      <c r="CJQ13" s="37"/>
      <c r="CJR13" s="37"/>
      <c r="CJS13" s="37"/>
      <c r="CJT13" s="37"/>
      <c r="CJU13" s="37"/>
      <c r="CJV13" s="37"/>
      <c r="CJW13" s="37"/>
      <c r="CJX13" s="37"/>
      <c r="CJY13" s="37"/>
      <c r="CJZ13" s="37"/>
      <c r="CKA13" s="37"/>
      <c r="CKB13" s="37"/>
      <c r="CKC13" s="37"/>
      <c r="CKD13" s="37"/>
      <c r="CKE13" s="37"/>
      <c r="CKF13" s="37"/>
      <c r="CKG13" s="37"/>
      <c r="CKH13" s="37"/>
      <c r="CKI13" s="37"/>
      <c r="CKJ13" s="37"/>
      <c r="CKK13" s="37"/>
      <c r="CKL13" s="37"/>
      <c r="CKM13" s="37"/>
      <c r="CKN13" s="37"/>
      <c r="CKO13" s="37"/>
      <c r="CKP13" s="37"/>
      <c r="CKQ13" s="37"/>
      <c r="CKR13" s="37"/>
      <c r="CKS13" s="37"/>
      <c r="CKT13" s="37"/>
      <c r="CKU13" s="37"/>
      <c r="CKV13" s="37"/>
      <c r="CKW13" s="37"/>
      <c r="CKX13" s="37"/>
      <c r="CKY13" s="37"/>
      <c r="CKZ13" s="37"/>
      <c r="CLA13" s="37"/>
      <c r="CLB13" s="37"/>
      <c r="CLC13" s="37"/>
      <c r="CLD13" s="37"/>
      <c r="CLE13" s="37"/>
      <c r="CLF13" s="37"/>
      <c r="CLG13" s="37"/>
      <c r="CLH13" s="37"/>
      <c r="CLI13" s="37"/>
      <c r="CLJ13" s="37"/>
      <c r="CLK13" s="37"/>
      <c r="CLL13" s="37"/>
      <c r="CLM13" s="37"/>
      <c r="CLN13" s="37"/>
      <c r="CLO13" s="37"/>
      <c r="CLP13" s="37"/>
      <c r="CLQ13" s="37"/>
      <c r="CLR13" s="37"/>
      <c r="CLS13" s="37"/>
      <c r="CLT13" s="37"/>
      <c r="CLU13" s="37"/>
      <c r="CLV13" s="37"/>
      <c r="CLW13" s="37"/>
      <c r="CLX13" s="37"/>
      <c r="CLY13" s="37"/>
      <c r="CLZ13" s="37"/>
      <c r="CMA13" s="37"/>
      <c r="CMB13" s="37"/>
      <c r="CMC13" s="37"/>
      <c r="CMD13" s="37"/>
      <c r="CME13" s="37"/>
      <c r="CMF13" s="37"/>
      <c r="CMG13" s="37"/>
      <c r="CMH13" s="37"/>
      <c r="CMI13" s="37"/>
      <c r="CMJ13" s="37"/>
      <c r="CMK13" s="37"/>
      <c r="CML13" s="37"/>
      <c r="CMM13" s="37"/>
      <c r="CMN13" s="37"/>
      <c r="CMO13" s="37"/>
      <c r="CMP13" s="37"/>
      <c r="CMQ13" s="37"/>
      <c r="CMR13" s="37"/>
      <c r="CMS13" s="37"/>
      <c r="CMT13" s="37"/>
      <c r="CMU13" s="37"/>
      <c r="CMV13" s="37"/>
      <c r="CMW13" s="37"/>
      <c r="CMX13" s="37"/>
      <c r="CMY13" s="37"/>
      <c r="CMZ13" s="37"/>
      <c r="CNA13" s="37"/>
      <c r="CNB13" s="37"/>
      <c r="CNC13" s="37"/>
      <c r="CND13" s="37"/>
      <c r="CNE13" s="37"/>
      <c r="CNF13" s="37"/>
      <c r="CNG13" s="37"/>
      <c r="CNH13" s="37"/>
      <c r="CNI13" s="37"/>
      <c r="CNJ13" s="37"/>
      <c r="CNK13" s="37"/>
      <c r="CNL13" s="37"/>
      <c r="CNM13" s="37"/>
      <c r="CNN13" s="37"/>
      <c r="CNO13" s="37"/>
      <c r="CNP13" s="37"/>
      <c r="CNQ13" s="37"/>
      <c r="CNR13" s="37"/>
      <c r="CNS13" s="37"/>
      <c r="CNT13" s="37"/>
      <c r="CNU13" s="37"/>
      <c r="CNV13" s="37"/>
      <c r="CNW13" s="37"/>
      <c r="CNX13" s="37"/>
      <c r="CNY13" s="37"/>
      <c r="CNZ13" s="37"/>
      <c r="COA13" s="37"/>
      <c r="COB13" s="37"/>
      <c r="COC13" s="37"/>
      <c r="COD13" s="37"/>
      <c r="COE13" s="37"/>
      <c r="COF13" s="37"/>
      <c r="COG13" s="37"/>
      <c r="COH13" s="37"/>
      <c r="COI13" s="37"/>
      <c r="COJ13" s="37"/>
      <c r="COK13" s="37"/>
      <c r="COL13" s="37"/>
      <c r="COM13" s="37"/>
      <c r="CON13" s="37"/>
      <c r="COO13" s="37"/>
      <c r="COP13" s="37"/>
      <c r="COQ13" s="37"/>
      <c r="COR13" s="37"/>
      <c r="COS13" s="37"/>
      <c r="COT13" s="37"/>
      <c r="COU13" s="37"/>
      <c r="COV13" s="37"/>
      <c r="COW13" s="37"/>
      <c r="COX13" s="37"/>
      <c r="COY13" s="37"/>
      <c r="COZ13" s="37"/>
      <c r="CPA13" s="37"/>
      <c r="CPB13" s="37"/>
      <c r="CPC13" s="37"/>
      <c r="CPD13" s="37"/>
      <c r="CPE13" s="37"/>
      <c r="CPF13" s="37"/>
      <c r="CPG13" s="37"/>
      <c r="CPH13" s="37"/>
      <c r="CPI13" s="37"/>
      <c r="CPJ13" s="37"/>
      <c r="CPK13" s="37"/>
      <c r="CPL13" s="37"/>
      <c r="CPM13" s="37"/>
      <c r="CPN13" s="37"/>
      <c r="CPO13" s="37"/>
      <c r="CPP13" s="37"/>
      <c r="CPQ13" s="37"/>
      <c r="CPR13" s="37"/>
      <c r="CPS13" s="37"/>
      <c r="CPT13" s="37"/>
      <c r="CPU13" s="37"/>
      <c r="CPV13" s="37"/>
      <c r="CPW13" s="37"/>
      <c r="CPX13" s="37"/>
      <c r="CPY13" s="37"/>
      <c r="CPZ13" s="37"/>
      <c r="CQA13" s="37"/>
      <c r="CQB13" s="37"/>
      <c r="CQC13" s="37"/>
      <c r="CQD13" s="37"/>
      <c r="CQE13" s="37"/>
      <c r="CQF13" s="37"/>
      <c r="CQG13" s="37"/>
      <c r="CQH13" s="37"/>
      <c r="CQI13" s="37"/>
      <c r="CQJ13" s="37"/>
      <c r="CQK13" s="37"/>
      <c r="CQL13" s="37"/>
      <c r="CQM13" s="37"/>
      <c r="CQN13" s="37"/>
      <c r="CQO13" s="37"/>
      <c r="CQP13" s="37"/>
      <c r="CQQ13" s="37"/>
      <c r="CQR13" s="37"/>
      <c r="CQS13" s="37"/>
      <c r="CQT13" s="37"/>
      <c r="CQU13" s="37"/>
      <c r="CQV13" s="37"/>
      <c r="CQW13" s="37"/>
      <c r="CQX13" s="37"/>
      <c r="CQY13" s="37"/>
      <c r="CQZ13" s="37"/>
      <c r="CRA13" s="37"/>
      <c r="CRB13" s="37"/>
      <c r="CRC13" s="37"/>
      <c r="CRD13" s="37"/>
      <c r="CRE13" s="37"/>
      <c r="CRF13" s="37"/>
      <c r="CRG13" s="37"/>
      <c r="CRH13" s="37"/>
      <c r="CRI13" s="37"/>
      <c r="CRJ13" s="37"/>
      <c r="CRK13" s="37"/>
      <c r="CRL13" s="37"/>
      <c r="CRM13" s="37"/>
      <c r="CRN13" s="37"/>
      <c r="CRO13" s="37"/>
      <c r="CRP13" s="37"/>
      <c r="CRQ13" s="37"/>
      <c r="CRR13" s="37"/>
      <c r="CRS13" s="37"/>
      <c r="CRT13" s="37"/>
      <c r="CRU13" s="37"/>
      <c r="CRV13" s="37"/>
      <c r="CRW13" s="37"/>
      <c r="CRX13" s="37"/>
      <c r="CRY13" s="37"/>
      <c r="CRZ13" s="37"/>
      <c r="CSA13" s="37"/>
      <c r="CSB13" s="37"/>
      <c r="CSC13" s="37"/>
      <c r="CSD13" s="37"/>
      <c r="CSE13" s="37"/>
      <c r="CSF13" s="37"/>
      <c r="CSG13" s="37"/>
      <c r="CSH13" s="37"/>
      <c r="CSI13" s="37"/>
      <c r="CSJ13" s="37"/>
      <c r="CSK13" s="37"/>
      <c r="CSL13" s="37"/>
      <c r="CSM13" s="37"/>
      <c r="CSN13" s="37"/>
      <c r="CSO13" s="37"/>
      <c r="CSP13" s="37"/>
      <c r="CSQ13" s="37"/>
      <c r="CSR13" s="37"/>
      <c r="CSS13" s="37"/>
      <c r="CST13" s="37"/>
      <c r="CSU13" s="37"/>
      <c r="CSV13" s="37"/>
      <c r="CSW13" s="37"/>
      <c r="CSX13" s="37"/>
      <c r="CSY13" s="37"/>
      <c r="CSZ13" s="37"/>
      <c r="CTA13" s="37"/>
      <c r="CTB13" s="37"/>
      <c r="CTC13" s="37"/>
      <c r="CTD13" s="37"/>
      <c r="CTE13" s="37"/>
      <c r="CTF13" s="37"/>
      <c r="CTG13" s="37"/>
      <c r="CTH13" s="37"/>
      <c r="CTI13" s="37"/>
      <c r="CTJ13" s="37"/>
      <c r="CTK13" s="37"/>
      <c r="CTL13" s="37"/>
      <c r="CTM13" s="37"/>
      <c r="CTN13" s="37"/>
      <c r="CTO13" s="37"/>
      <c r="CTP13" s="37"/>
      <c r="CTQ13" s="37"/>
      <c r="CTR13" s="37"/>
      <c r="CTS13" s="37"/>
      <c r="CTT13" s="37"/>
      <c r="CTU13" s="37"/>
      <c r="CTV13" s="37"/>
      <c r="CTW13" s="37"/>
      <c r="CTX13" s="37"/>
      <c r="CTY13" s="37"/>
      <c r="CTZ13" s="37"/>
      <c r="CUA13" s="37"/>
      <c r="CUB13" s="37"/>
    </row>
    <row r="14" s="3" customFormat="1" ht="40" customHeight="1" spans="1:1024 1025:2576">
      <c r="A14" s="32">
        <v>9</v>
      </c>
      <c r="B14" s="33" t="s">
        <v>32</v>
      </c>
      <c r="C14" s="34" t="s">
        <v>33</v>
      </c>
      <c r="D14" s="34" t="str">
        <f xml:space="preserve">_xlfn.DISPIMG("ID_E220275E85F14B4DB68D3EBD081F2267",1)</f>
        <v>=DISPIMG("ID_E220275E85F14B4DB68D3EBD081F2267",1)</v>
      </c>
      <c r="E14" s="32" t="s">
        <v>15</v>
      </c>
      <c r="F14" s="35" t="s">
        <v>34</v>
      </c>
      <c r="G14" s="35"/>
      <c r="H14" s="36"/>
      <c r="I14" s="37"/>
      <c r="J14" s="38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37"/>
      <c r="IV14" s="37"/>
      <c r="IW14" s="37"/>
      <c r="IX14" s="37"/>
      <c r="IY14" s="37"/>
      <c r="IZ14" s="37"/>
      <c r="JA14" s="37"/>
      <c r="JB14" s="37"/>
      <c r="JC14" s="37"/>
      <c r="JD14" s="37"/>
      <c r="JE14" s="37"/>
      <c r="JF14" s="37"/>
      <c r="JG14" s="37"/>
      <c r="JH14" s="37"/>
      <c r="JI14" s="37"/>
      <c r="JJ14" s="37"/>
      <c r="JK14" s="37"/>
      <c r="JL14" s="37"/>
      <c r="JM14" s="37"/>
      <c r="JN14" s="37"/>
      <c r="JO14" s="37"/>
      <c r="JP14" s="37"/>
      <c r="JQ14" s="37"/>
      <c r="JR14" s="37"/>
      <c r="JS14" s="37"/>
      <c r="JT14" s="37"/>
      <c r="JU14" s="37"/>
      <c r="JV14" s="37"/>
      <c r="JW14" s="37"/>
      <c r="JX14" s="37"/>
      <c r="JY14" s="37"/>
      <c r="JZ14" s="37"/>
      <c r="KA14" s="37"/>
      <c r="KB14" s="37"/>
      <c r="KC14" s="37"/>
      <c r="KD14" s="37"/>
      <c r="KE14" s="37"/>
      <c r="KF14" s="37"/>
      <c r="KG14" s="37"/>
      <c r="KH14" s="37"/>
      <c r="KI14" s="37"/>
      <c r="KJ14" s="37"/>
      <c r="KK14" s="37"/>
      <c r="KL14" s="37"/>
      <c r="KM14" s="37"/>
      <c r="KN14" s="37"/>
      <c r="KO14" s="37"/>
      <c r="KP14" s="37"/>
      <c r="KQ14" s="37"/>
      <c r="KR14" s="37"/>
      <c r="KS14" s="37"/>
      <c r="KT14" s="37"/>
      <c r="KU14" s="37"/>
      <c r="KV14" s="37"/>
      <c r="KW14" s="37"/>
      <c r="KX14" s="37"/>
      <c r="KY14" s="37"/>
      <c r="KZ14" s="37"/>
      <c r="LA14" s="37"/>
      <c r="LB14" s="37"/>
      <c r="LC14" s="37"/>
      <c r="LD14" s="37"/>
      <c r="LE14" s="37"/>
      <c r="LF14" s="37"/>
      <c r="LG14" s="37"/>
      <c r="LH14" s="37"/>
      <c r="LI14" s="37"/>
      <c r="LJ14" s="37"/>
      <c r="LK14" s="37"/>
      <c r="LL14" s="37"/>
      <c r="LM14" s="37"/>
      <c r="LN14" s="37"/>
      <c r="LO14" s="37"/>
      <c r="LP14" s="37"/>
      <c r="LQ14" s="37"/>
      <c r="LR14" s="37"/>
      <c r="LS14" s="37"/>
      <c r="LT14" s="37"/>
      <c r="LU14" s="37"/>
      <c r="LV14" s="37"/>
      <c r="LW14" s="37"/>
      <c r="LX14" s="37"/>
      <c r="LY14" s="37"/>
      <c r="LZ14" s="37"/>
      <c r="MA14" s="37"/>
      <c r="MB14" s="37"/>
      <c r="MC14" s="37"/>
      <c r="MD14" s="37"/>
      <c r="ME14" s="37"/>
      <c r="MF14" s="37"/>
      <c r="MG14" s="37"/>
      <c r="MH14" s="37"/>
      <c r="MI14" s="37"/>
      <c r="MJ14" s="37"/>
      <c r="MK14" s="37"/>
      <c r="ML14" s="37"/>
      <c r="MM14" s="37"/>
      <c r="MN14" s="37"/>
      <c r="MO14" s="37"/>
      <c r="MP14" s="37"/>
      <c r="MQ14" s="37"/>
      <c r="MR14" s="37"/>
      <c r="MS14" s="37"/>
      <c r="MT14" s="37"/>
      <c r="MU14" s="37"/>
      <c r="MV14" s="37"/>
      <c r="MW14" s="37"/>
      <c r="MX14" s="37"/>
      <c r="MY14" s="37"/>
      <c r="MZ14" s="37"/>
      <c r="NA14" s="37"/>
      <c r="NB14" s="37"/>
      <c r="NC14" s="37"/>
      <c r="ND14" s="37"/>
      <c r="NE14" s="37"/>
      <c r="NF14" s="37"/>
      <c r="NG14" s="37"/>
      <c r="NH14" s="37"/>
      <c r="NI14" s="37"/>
      <c r="NJ14" s="37"/>
      <c r="NK14" s="37"/>
      <c r="NL14" s="37"/>
      <c r="NM14" s="37"/>
      <c r="NN14" s="37"/>
      <c r="NO14" s="37"/>
      <c r="NP14" s="37"/>
      <c r="NQ14" s="37"/>
      <c r="NR14" s="37"/>
      <c r="NS14" s="37"/>
      <c r="NT14" s="37"/>
      <c r="NU14" s="37"/>
      <c r="NV14" s="37"/>
      <c r="NW14" s="37"/>
      <c r="NX14" s="37"/>
      <c r="NY14" s="37"/>
      <c r="NZ14" s="37"/>
      <c r="OA14" s="37"/>
      <c r="OB14" s="37"/>
      <c r="OC14" s="37"/>
      <c r="OD14" s="37"/>
      <c r="OE14" s="37"/>
      <c r="OF14" s="37"/>
      <c r="OG14" s="37"/>
      <c r="OH14" s="37"/>
      <c r="OI14" s="37"/>
      <c r="OJ14" s="37"/>
      <c r="OK14" s="37"/>
      <c r="OL14" s="37"/>
      <c r="OM14" s="37"/>
      <c r="ON14" s="37"/>
      <c r="OO14" s="37"/>
      <c r="OP14" s="37"/>
      <c r="OQ14" s="37"/>
      <c r="OR14" s="37"/>
      <c r="OS14" s="37"/>
      <c r="OT14" s="37"/>
      <c r="OU14" s="37"/>
      <c r="OV14" s="37"/>
      <c r="OW14" s="37"/>
      <c r="OX14" s="37"/>
      <c r="OY14" s="37"/>
      <c r="OZ14" s="37"/>
      <c r="PA14" s="37"/>
      <c r="PB14" s="37"/>
      <c r="PC14" s="37"/>
      <c r="PD14" s="37"/>
      <c r="PE14" s="37"/>
      <c r="PF14" s="37"/>
      <c r="PG14" s="37"/>
      <c r="PH14" s="37"/>
      <c r="PI14" s="37"/>
      <c r="PJ14" s="37"/>
      <c r="PK14" s="37"/>
      <c r="PL14" s="37"/>
      <c r="PM14" s="37"/>
      <c r="PN14" s="37"/>
      <c r="PO14" s="37"/>
      <c r="PP14" s="37"/>
      <c r="PQ14" s="37"/>
      <c r="PR14" s="37"/>
      <c r="PS14" s="37"/>
      <c r="PT14" s="37"/>
      <c r="PU14" s="37"/>
      <c r="PV14" s="37"/>
      <c r="PW14" s="37"/>
      <c r="PX14" s="37"/>
      <c r="PY14" s="37"/>
      <c r="PZ14" s="37"/>
      <c r="QA14" s="37"/>
      <c r="QB14" s="37"/>
      <c r="QC14" s="37"/>
      <c r="QD14" s="37"/>
      <c r="QE14" s="37"/>
      <c r="QF14" s="37"/>
      <c r="QG14" s="37"/>
      <c r="QH14" s="37"/>
      <c r="QI14" s="37"/>
      <c r="QJ14" s="37"/>
      <c r="QK14" s="37"/>
      <c r="QL14" s="37"/>
      <c r="QM14" s="37"/>
      <c r="QN14" s="37"/>
      <c r="QO14" s="37"/>
      <c r="QP14" s="37"/>
      <c r="QQ14" s="37"/>
      <c r="QR14" s="37"/>
      <c r="QS14" s="37"/>
      <c r="QT14" s="37"/>
      <c r="QU14" s="37"/>
      <c r="QV14" s="37"/>
      <c r="QW14" s="37"/>
      <c r="QX14" s="37"/>
      <c r="QY14" s="37"/>
      <c r="QZ14" s="37"/>
      <c r="RA14" s="37"/>
      <c r="RB14" s="37"/>
      <c r="RC14" s="37"/>
      <c r="RD14" s="37"/>
      <c r="RE14" s="37"/>
      <c r="RF14" s="37"/>
      <c r="RG14" s="37"/>
      <c r="RH14" s="37"/>
      <c r="RI14" s="37"/>
      <c r="RJ14" s="37"/>
      <c r="RK14" s="37"/>
      <c r="RL14" s="37"/>
      <c r="RM14" s="37"/>
      <c r="RN14" s="37"/>
      <c r="RO14" s="37"/>
      <c r="RP14" s="37"/>
      <c r="RQ14" s="37"/>
      <c r="RR14" s="37"/>
      <c r="RS14" s="37"/>
      <c r="RT14" s="37"/>
      <c r="RU14" s="37"/>
      <c r="RV14" s="37"/>
      <c r="RW14" s="37"/>
      <c r="RX14" s="37"/>
      <c r="RY14" s="37"/>
      <c r="RZ14" s="37"/>
      <c r="SA14" s="37"/>
      <c r="SB14" s="37"/>
      <c r="SC14" s="37"/>
      <c r="SD14" s="37"/>
      <c r="SE14" s="37"/>
      <c r="SF14" s="37"/>
      <c r="SG14" s="37"/>
      <c r="SH14" s="37"/>
      <c r="SI14" s="37"/>
      <c r="SJ14" s="37"/>
      <c r="SK14" s="37"/>
      <c r="SL14" s="37"/>
      <c r="SM14" s="37"/>
      <c r="SN14" s="37"/>
      <c r="SO14" s="37"/>
      <c r="SP14" s="37"/>
      <c r="SQ14" s="37"/>
      <c r="SR14" s="37"/>
      <c r="SS14" s="37"/>
      <c r="ST14" s="37"/>
      <c r="SU14" s="37"/>
      <c r="SV14" s="37"/>
      <c r="SW14" s="37"/>
      <c r="SX14" s="37"/>
      <c r="SY14" s="37"/>
      <c r="SZ14" s="37"/>
      <c r="TA14" s="37"/>
      <c r="TB14" s="37"/>
      <c r="TC14" s="37"/>
      <c r="TD14" s="37"/>
      <c r="TE14" s="37"/>
      <c r="TF14" s="37"/>
      <c r="TG14" s="37"/>
      <c r="TH14" s="37"/>
      <c r="TI14" s="37"/>
      <c r="TJ14" s="37"/>
      <c r="TK14" s="37"/>
      <c r="TL14" s="37"/>
      <c r="TM14" s="37"/>
      <c r="TN14" s="37"/>
      <c r="TO14" s="37"/>
      <c r="TP14" s="37"/>
      <c r="TQ14" s="37"/>
      <c r="TR14" s="37"/>
      <c r="TS14" s="37"/>
      <c r="TT14" s="37"/>
      <c r="TU14" s="37"/>
      <c r="TV14" s="37"/>
      <c r="TW14" s="37"/>
      <c r="TX14" s="37"/>
      <c r="TY14" s="37"/>
      <c r="TZ14" s="37"/>
      <c r="UA14" s="37"/>
      <c r="UB14" s="37"/>
      <c r="UC14" s="37"/>
      <c r="UD14" s="37"/>
      <c r="UE14" s="37"/>
      <c r="UF14" s="37"/>
      <c r="UG14" s="37"/>
      <c r="UH14" s="37"/>
      <c r="UI14" s="37"/>
      <c r="UJ14" s="37"/>
      <c r="UK14" s="37"/>
      <c r="UL14" s="37"/>
      <c r="UM14" s="37"/>
      <c r="UN14" s="37"/>
      <c r="UO14" s="37"/>
      <c r="UP14" s="37"/>
      <c r="UQ14" s="37"/>
      <c r="UR14" s="37"/>
      <c r="US14" s="37"/>
      <c r="UT14" s="37"/>
      <c r="UU14" s="37"/>
      <c r="UV14" s="37"/>
      <c r="UW14" s="37"/>
      <c r="UX14" s="37"/>
      <c r="UY14" s="37"/>
      <c r="UZ14" s="37"/>
      <c r="VA14" s="37"/>
      <c r="VB14" s="37"/>
      <c r="VC14" s="37"/>
      <c r="VD14" s="37"/>
      <c r="VE14" s="37"/>
      <c r="VF14" s="37"/>
      <c r="VG14" s="37"/>
      <c r="VH14" s="37"/>
      <c r="VI14" s="37"/>
      <c r="VJ14" s="37"/>
      <c r="VK14" s="37"/>
      <c r="VL14" s="37"/>
      <c r="VM14" s="37"/>
      <c r="VN14" s="37"/>
      <c r="VO14" s="37"/>
      <c r="VP14" s="37"/>
      <c r="VQ14" s="37"/>
      <c r="VR14" s="37"/>
      <c r="VS14" s="37"/>
      <c r="VT14" s="37"/>
      <c r="VU14" s="37"/>
      <c r="VV14" s="37"/>
      <c r="VW14" s="37"/>
      <c r="VX14" s="37"/>
      <c r="VY14" s="37"/>
      <c r="VZ14" s="37"/>
      <c r="WA14" s="37"/>
      <c r="WB14" s="37"/>
      <c r="WC14" s="37"/>
      <c r="WD14" s="37"/>
      <c r="WE14" s="37"/>
      <c r="WF14" s="37"/>
      <c r="WG14" s="37"/>
      <c r="WH14" s="37"/>
      <c r="WI14" s="37"/>
      <c r="WJ14" s="37"/>
      <c r="WK14" s="37"/>
      <c r="WL14" s="37"/>
      <c r="WM14" s="37"/>
      <c r="WN14" s="37"/>
      <c r="WO14" s="37"/>
      <c r="WP14" s="37"/>
      <c r="WQ14" s="37"/>
      <c r="WR14" s="37"/>
      <c r="WS14" s="37"/>
      <c r="WT14" s="37"/>
      <c r="WU14" s="37"/>
      <c r="WV14" s="37"/>
      <c r="WW14" s="37"/>
      <c r="WX14" s="37"/>
      <c r="WY14" s="37"/>
      <c r="WZ14" s="37"/>
      <c r="XA14" s="37"/>
      <c r="XB14" s="37"/>
      <c r="XC14" s="37"/>
      <c r="XD14" s="37"/>
      <c r="XE14" s="37"/>
      <c r="XF14" s="37"/>
      <c r="XG14" s="37"/>
      <c r="XH14" s="37"/>
      <c r="XI14" s="37"/>
      <c r="XJ14" s="37"/>
      <c r="XK14" s="37"/>
      <c r="XL14" s="37"/>
      <c r="XM14" s="37"/>
      <c r="XN14" s="37"/>
      <c r="XO14" s="37"/>
      <c r="XP14" s="37"/>
      <c r="XQ14" s="37"/>
      <c r="XR14" s="37"/>
      <c r="XS14" s="37"/>
      <c r="XT14" s="37"/>
      <c r="XU14" s="37"/>
      <c r="XV14" s="37"/>
      <c r="XW14" s="37"/>
      <c r="XX14" s="37"/>
      <c r="XY14" s="37"/>
      <c r="XZ14" s="37"/>
      <c r="YA14" s="37"/>
      <c r="YB14" s="37"/>
      <c r="YC14" s="37"/>
      <c r="YD14" s="37"/>
      <c r="YE14" s="37"/>
      <c r="YF14" s="37"/>
      <c r="YG14" s="37"/>
      <c r="YH14" s="37"/>
      <c r="YI14" s="37"/>
      <c r="YJ14" s="37"/>
      <c r="YK14" s="37"/>
      <c r="YL14" s="37"/>
      <c r="YM14" s="37"/>
      <c r="YN14" s="37"/>
      <c r="YO14" s="37"/>
      <c r="YP14" s="37"/>
      <c r="YQ14" s="37"/>
      <c r="YR14" s="37"/>
      <c r="YS14" s="37"/>
      <c r="YT14" s="37"/>
      <c r="YU14" s="37"/>
      <c r="YV14" s="37"/>
      <c r="YW14" s="37"/>
      <c r="YX14" s="37"/>
      <c r="YY14" s="37"/>
      <c r="YZ14" s="37"/>
      <c r="ZA14" s="37"/>
      <c r="ZB14" s="37"/>
      <c r="ZC14" s="37"/>
      <c r="ZD14" s="37"/>
      <c r="ZE14" s="37"/>
      <c r="ZF14" s="37"/>
      <c r="ZG14" s="37"/>
      <c r="ZH14" s="37"/>
      <c r="ZI14" s="37"/>
      <c r="ZJ14" s="37"/>
      <c r="ZK14" s="37"/>
      <c r="ZL14" s="37"/>
      <c r="ZM14" s="37"/>
      <c r="ZN14" s="37"/>
      <c r="ZO14" s="37"/>
      <c r="ZP14" s="37"/>
      <c r="ZQ14" s="37"/>
      <c r="ZR14" s="37"/>
      <c r="ZS14" s="37"/>
      <c r="ZT14" s="37"/>
      <c r="ZU14" s="37"/>
      <c r="ZV14" s="37"/>
      <c r="ZW14" s="37"/>
      <c r="ZX14" s="37"/>
      <c r="ZY14" s="37"/>
      <c r="ZZ14" s="37"/>
      <c r="AAA14" s="37"/>
      <c r="AAB14" s="37"/>
      <c r="AAC14" s="37"/>
      <c r="AAD14" s="37"/>
      <c r="AAE14" s="37"/>
      <c r="AAF14" s="37"/>
      <c r="AAG14" s="37"/>
      <c r="AAH14" s="37"/>
      <c r="AAI14" s="37"/>
      <c r="AAJ14" s="37"/>
      <c r="AAK14" s="37"/>
      <c r="AAL14" s="37"/>
      <c r="AAM14" s="37"/>
      <c r="AAN14" s="37"/>
      <c r="AAO14" s="37"/>
      <c r="AAP14" s="37"/>
      <c r="AAQ14" s="37"/>
      <c r="AAR14" s="37"/>
      <c r="AAS14" s="37"/>
      <c r="AAT14" s="37"/>
      <c r="AAU14" s="37"/>
      <c r="AAV14" s="37"/>
      <c r="AAW14" s="37"/>
      <c r="AAX14" s="37"/>
      <c r="AAY14" s="37"/>
      <c r="AAZ14" s="37"/>
      <c r="ABA14" s="37"/>
      <c r="ABB14" s="37"/>
      <c r="ABC14" s="37"/>
      <c r="ABD14" s="37"/>
      <c r="ABE14" s="37"/>
      <c r="ABF14" s="37"/>
      <c r="ABG14" s="37"/>
      <c r="ABH14" s="37"/>
      <c r="ABI14" s="37"/>
      <c r="ABJ14" s="37"/>
      <c r="ABK14" s="37"/>
      <c r="ABL14" s="37"/>
      <c r="ABM14" s="37"/>
      <c r="ABN14" s="37"/>
      <c r="ABO14" s="37"/>
      <c r="ABP14" s="37"/>
      <c r="ABQ14" s="37"/>
      <c r="ABR14" s="37"/>
      <c r="ABS14" s="37"/>
      <c r="ABT14" s="37"/>
      <c r="ABU14" s="37"/>
      <c r="ABV14" s="37"/>
      <c r="ABW14" s="37"/>
      <c r="ABX14" s="37"/>
      <c r="ABY14" s="37"/>
      <c r="ABZ14" s="37"/>
      <c r="ACA14" s="37"/>
      <c r="ACB14" s="37"/>
      <c r="ACC14" s="37"/>
      <c r="ACD14" s="37"/>
      <c r="ACE14" s="37"/>
      <c r="ACF14" s="37"/>
      <c r="ACG14" s="37"/>
      <c r="ACH14" s="37"/>
      <c r="ACI14" s="37"/>
      <c r="ACJ14" s="37"/>
      <c r="ACK14" s="37"/>
      <c r="ACL14" s="37"/>
      <c r="ACM14" s="37"/>
      <c r="ACN14" s="37"/>
      <c r="ACO14" s="37"/>
      <c r="ACP14" s="37"/>
      <c r="ACQ14" s="37"/>
      <c r="ACR14" s="37"/>
      <c r="ACS14" s="37"/>
      <c r="ACT14" s="37"/>
      <c r="ACU14" s="37"/>
      <c r="ACV14" s="37"/>
      <c r="ACW14" s="37"/>
      <c r="ACX14" s="37"/>
      <c r="ACY14" s="37"/>
      <c r="ACZ14" s="37"/>
      <c r="ADA14" s="37"/>
      <c r="ADB14" s="37"/>
      <c r="ADC14" s="37"/>
      <c r="ADD14" s="37"/>
      <c r="ADE14" s="37"/>
      <c r="ADF14" s="37"/>
      <c r="ADG14" s="37"/>
      <c r="ADH14" s="37"/>
      <c r="ADI14" s="37"/>
      <c r="ADJ14" s="37"/>
      <c r="ADK14" s="37"/>
      <c r="ADL14" s="37"/>
      <c r="ADM14" s="37"/>
      <c r="ADN14" s="37"/>
      <c r="ADO14" s="37"/>
      <c r="ADP14" s="37"/>
      <c r="ADQ14" s="37"/>
      <c r="ADR14" s="37"/>
      <c r="ADS14" s="37"/>
      <c r="ADT14" s="37"/>
      <c r="ADU14" s="37"/>
      <c r="ADV14" s="37"/>
      <c r="ADW14" s="37"/>
      <c r="ADX14" s="37"/>
      <c r="ADY14" s="37"/>
      <c r="ADZ14" s="37"/>
      <c r="AEA14" s="37"/>
      <c r="AEB14" s="37"/>
      <c r="AEC14" s="37"/>
      <c r="AED14" s="37"/>
      <c r="AEE14" s="37"/>
      <c r="AEF14" s="37"/>
      <c r="AEG14" s="37"/>
      <c r="AEH14" s="37"/>
      <c r="AEI14" s="37"/>
      <c r="AEJ14" s="37"/>
      <c r="AEK14" s="37"/>
      <c r="AEL14" s="37"/>
      <c r="AEM14" s="37"/>
      <c r="AEN14" s="37"/>
      <c r="AEO14" s="37"/>
      <c r="AEP14" s="37"/>
      <c r="AEQ14" s="37"/>
      <c r="AER14" s="37"/>
      <c r="AES14" s="37"/>
      <c r="AET14" s="37"/>
      <c r="AEU14" s="37"/>
      <c r="AEV14" s="37"/>
      <c r="AEW14" s="37"/>
      <c r="AEX14" s="37"/>
      <c r="AEY14" s="37"/>
      <c r="AEZ14" s="37"/>
      <c r="AFA14" s="37"/>
      <c r="AFB14" s="37"/>
      <c r="AFC14" s="37"/>
      <c r="AFD14" s="37"/>
      <c r="AFE14" s="37"/>
      <c r="AFF14" s="37"/>
      <c r="AFG14" s="37"/>
      <c r="AFH14" s="37"/>
      <c r="AFI14" s="37"/>
      <c r="AFJ14" s="37"/>
      <c r="AFK14" s="37"/>
      <c r="AFL14" s="37"/>
      <c r="AFM14" s="37"/>
      <c r="AFN14" s="37"/>
      <c r="AFO14" s="37"/>
      <c r="AFP14" s="37"/>
      <c r="AFQ14" s="37"/>
      <c r="AFR14" s="37"/>
      <c r="AFS14" s="37"/>
      <c r="AFT14" s="37"/>
      <c r="AFU14" s="37"/>
      <c r="AFV14" s="37"/>
      <c r="AFW14" s="37"/>
      <c r="AFX14" s="37"/>
      <c r="AFY14" s="37"/>
      <c r="AFZ14" s="37"/>
      <c r="AGA14" s="37"/>
      <c r="AGB14" s="37"/>
      <c r="AGC14" s="37"/>
      <c r="AGD14" s="37"/>
      <c r="AGE14" s="37"/>
      <c r="AGF14" s="37"/>
      <c r="AGG14" s="37"/>
      <c r="AGH14" s="37"/>
      <c r="AGI14" s="37"/>
      <c r="AGJ14" s="37"/>
      <c r="AGK14" s="37"/>
      <c r="AGL14" s="37"/>
      <c r="AGM14" s="37"/>
      <c r="AGN14" s="37"/>
      <c r="AGO14" s="37"/>
      <c r="AGP14" s="37"/>
      <c r="AGQ14" s="37"/>
      <c r="AGR14" s="37"/>
      <c r="AGS14" s="37"/>
      <c r="AGT14" s="37"/>
      <c r="AGU14" s="37"/>
      <c r="AGV14" s="37"/>
      <c r="AGW14" s="37"/>
      <c r="AGX14" s="37"/>
      <c r="AGY14" s="37"/>
      <c r="AGZ14" s="37"/>
      <c r="AHA14" s="37"/>
      <c r="AHB14" s="37"/>
      <c r="AHC14" s="37"/>
      <c r="AHD14" s="37"/>
      <c r="AHE14" s="37"/>
      <c r="AHF14" s="37"/>
      <c r="AHG14" s="37"/>
      <c r="AHH14" s="37"/>
      <c r="AHI14" s="37"/>
      <c r="AHJ14" s="37"/>
      <c r="AHK14" s="37"/>
      <c r="AHL14" s="37"/>
      <c r="AHM14" s="37"/>
      <c r="AHN14" s="37"/>
      <c r="AHO14" s="37"/>
      <c r="AHP14" s="37"/>
      <c r="AHQ14" s="37"/>
      <c r="AHR14" s="37"/>
      <c r="AHS14" s="37"/>
      <c r="AHT14" s="37"/>
      <c r="AHU14" s="37"/>
      <c r="AHV14" s="37"/>
      <c r="AHW14" s="37"/>
      <c r="AHX14" s="37"/>
      <c r="AHY14" s="37"/>
      <c r="AHZ14" s="37"/>
      <c r="AIA14" s="37"/>
      <c r="AIB14" s="37"/>
      <c r="AIC14" s="37"/>
      <c r="AID14" s="37"/>
      <c r="AIE14" s="37"/>
      <c r="AIF14" s="37"/>
      <c r="AIG14" s="37"/>
      <c r="AIH14" s="37"/>
      <c r="AII14" s="37"/>
      <c r="AIJ14" s="37"/>
      <c r="AIK14" s="37"/>
      <c r="AIL14" s="37"/>
      <c r="AIM14" s="37"/>
      <c r="AIN14" s="37"/>
      <c r="AIO14" s="37"/>
      <c r="AIP14" s="37"/>
      <c r="AIQ14" s="37"/>
      <c r="AIR14" s="37"/>
      <c r="AIS14" s="37"/>
      <c r="AIT14" s="37"/>
      <c r="AIU14" s="37"/>
      <c r="AIV14" s="37"/>
      <c r="AIW14" s="37"/>
      <c r="AIX14" s="37"/>
      <c r="AIY14" s="37"/>
      <c r="AIZ14" s="37"/>
      <c r="AJA14" s="37"/>
      <c r="AJB14" s="37"/>
      <c r="AJC14" s="37"/>
      <c r="AJD14" s="37"/>
      <c r="AJE14" s="37"/>
      <c r="AJF14" s="37"/>
      <c r="AJG14" s="37"/>
      <c r="AJH14" s="37"/>
      <c r="AJI14" s="37"/>
      <c r="AJJ14" s="37"/>
      <c r="AJK14" s="37"/>
      <c r="AJL14" s="37"/>
      <c r="AJM14" s="37"/>
      <c r="AJN14" s="37"/>
      <c r="AJO14" s="37"/>
      <c r="AJP14" s="37"/>
      <c r="AJQ14" s="37"/>
      <c r="AJR14" s="37"/>
      <c r="AJS14" s="37"/>
      <c r="AJT14" s="37"/>
      <c r="AJU14" s="37"/>
      <c r="AJV14" s="37"/>
      <c r="AJW14" s="37"/>
      <c r="AJX14" s="37"/>
      <c r="AJY14" s="37"/>
      <c r="AJZ14" s="37"/>
      <c r="AKA14" s="37"/>
      <c r="AKB14" s="37"/>
      <c r="AKC14" s="37"/>
      <c r="AKD14" s="37"/>
      <c r="AKE14" s="37"/>
      <c r="AKF14" s="37"/>
      <c r="AKG14" s="37"/>
      <c r="AKH14" s="37"/>
      <c r="AKI14" s="37"/>
      <c r="AKJ14" s="37"/>
      <c r="AKK14" s="37"/>
      <c r="AKL14" s="37"/>
      <c r="AKM14" s="37"/>
      <c r="AKN14" s="37"/>
      <c r="AKO14" s="37"/>
      <c r="AKP14" s="37"/>
      <c r="AKQ14" s="37"/>
      <c r="AKR14" s="37"/>
      <c r="AKS14" s="37"/>
      <c r="AKT14" s="37"/>
      <c r="AKU14" s="37"/>
      <c r="AKV14" s="37"/>
      <c r="AKW14" s="37"/>
      <c r="AKX14" s="37"/>
      <c r="AKY14" s="37"/>
      <c r="AKZ14" s="37"/>
      <c r="ALA14" s="37"/>
      <c r="ALB14" s="37"/>
      <c r="ALC14" s="37"/>
      <c r="ALD14" s="37"/>
      <c r="ALE14" s="37"/>
      <c r="ALF14" s="37"/>
      <c r="ALG14" s="37"/>
      <c r="ALH14" s="37"/>
      <c r="ALI14" s="37"/>
      <c r="ALJ14" s="37"/>
      <c r="ALK14" s="37"/>
      <c r="ALL14" s="37"/>
      <c r="ALM14" s="37"/>
      <c r="ALN14" s="37"/>
      <c r="ALO14" s="37"/>
      <c r="ALP14" s="37"/>
      <c r="ALQ14" s="37"/>
      <c r="ALR14" s="37"/>
      <c r="ALS14" s="37"/>
      <c r="ALT14" s="37"/>
      <c r="ALU14" s="37"/>
      <c r="ALV14" s="37"/>
      <c r="ALW14" s="37"/>
      <c r="ALX14" s="37"/>
      <c r="ALY14" s="37"/>
      <c r="ALZ14" s="37"/>
      <c r="AMA14" s="37"/>
      <c r="AMB14" s="37"/>
      <c r="AMC14" s="37"/>
      <c r="AMD14" s="37"/>
      <c r="AME14" s="37"/>
      <c r="AMF14" s="37"/>
      <c r="AMG14" s="37"/>
      <c r="AMH14" s="37"/>
      <c r="AMI14" s="37"/>
      <c r="AMJ14" s="37"/>
      <c r="AMK14" s="37"/>
      <c r="AML14" s="37"/>
      <c r="AMM14" s="37"/>
      <c r="AMN14" s="37"/>
      <c r="AMO14" s="37"/>
      <c r="AMP14" s="37"/>
      <c r="AMQ14" s="37"/>
      <c r="AMR14" s="37"/>
      <c r="AMS14" s="37"/>
      <c r="AMT14" s="37"/>
      <c r="AMU14" s="37"/>
      <c r="AMV14" s="37"/>
      <c r="AMW14" s="37"/>
      <c r="AMX14" s="37"/>
      <c r="AMY14" s="37"/>
      <c r="AMZ14" s="37"/>
      <c r="ANA14" s="37"/>
      <c r="ANB14" s="37"/>
      <c r="ANC14" s="37"/>
      <c r="AND14" s="37"/>
      <c r="ANE14" s="37"/>
      <c r="ANF14" s="37"/>
      <c r="ANG14" s="37"/>
      <c r="ANH14" s="37"/>
      <c r="ANI14" s="37"/>
      <c r="ANJ14" s="37"/>
      <c r="ANK14" s="37"/>
      <c r="ANL14" s="37"/>
      <c r="ANM14" s="37"/>
      <c r="ANN14" s="37"/>
      <c r="ANO14" s="37"/>
      <c r="ANP14" s="37"/>
      <c r="ANQ14" s="37"/>
      <c r="ANR14" s="37"/>
      <c r="ANS14" s="37"/>
      <c r="ANT14" s="37"/>
      <c r="ANU14" s="37"/>
      <c r="ANV14" s="37"/>
      <c r="ANW14" s="37"/>
      <c r="ANX14" s="37"/>
      <c r="ANY14" s="37"/>
      <c r="ANZ14" s="37"/>
      <c r="AOA14" s="37"/>
      <c r="AOB14" s="37"/>
      <c r="AOC14" s="37"/>
      <c r="AOD14" s="37"/>
      <c r="AOE14" s="37"/>
      <c r="AOF14" s="37"/>
      <c r="AOG14" s="37"/>
      <c r="AOH14" s="37"/>
      <c r="AOI14" s="37"/>
      <c r="AOJ14" s="37"/>
      <c r="AOK14" s="37"/>
      <c r="AOL14" s="37"/>
      <c r="AOM14" s="37"/>
      <c r="AON14" s="37"/>
      <c r="AOO14" s="37"/>
      <c r="AOP14" s="37"/>
      <c r="AOQ14" s="37"/>
      <c r="AOR14" s="37"/>
      <c r="AOS14" s="37"/>
      <c r="AOT14" s="37"/>
      <c r="AOU14" s="37"/>
      <c r="AOV14" s="37"/>
      <c r="AOW14" s="37"/>
      <c r="AOX14" s="37"/>
      <c r="AOY14" s="37"/>
      <c r="AOZ14" s="37"/>
      <c r="APA14" s="37"/>
      <c r="APB14" s="37"/>
      <c r="APC14" s="37"/>
      <c r="APD14" s="37"/>
      <c r="APE14" s="37"/>
      <c r="APF14" s="37"/>
      <c r="APG14" s="37"/>
      <c r="APH14" s="37"/>
      <c r="API14" s="37"/>
      <c r="APJ14" s="37"/>
      <c r="APK14" s="37"/>
      <c r="APL14" s="37"/>
      <c r="APM14" s="37"/>
      <c r="APN14" s="37"/>
      <c r="APO14" s="37"/>
      <c r="APP14" s="37"/>
      <c r="APQ14" s="37"/>
      <c r="APR14" s="37"/>
      <c r="APS14" s="37"/>
      <c r="APT14" s="37"/>
      <c r="APU14" s="37"/>
      <c r="APV14" s="37"/>
      <c r="APW14" s="37"/>
      <c r="APX14" s="37"/>
      <c r="APY14" s="37"/>
      <c r="APZ14" s="37"/>
      <c r="AQA14" s="37"/>
      <c r="AQB14" s="37"/>
      <c r="AQC14" s="37"/>
      <c r="AQD14" s="37"/>
      <c r="AQE14" s="37"/>
      <c r="AQF14" s="37"/>
      <c r="AQG14" s="37"/>
      <c r="AQH14" s="37"/>
      <c r="AQI14" s="37"/>
      <c r="AQJ14" s="37"/>
      <c r="AQK14" s="37"/>
      <c r="AQL14" s="37"/>
      <c r="AQM14" s="37"/>
      <c r="AQN14" s="37"/>
      <c r="AQO14" s="37"/>
      <c r="AQP14" s="37"/>
      <c r="AQQ14" s="37"/>
      <c r="AQR14" s="37"/>
      <c r="AQS14" s="37"/>
      <c r="AQT14" s="37"/>
      <c r="AQU14" s="37"/>
      <c r="AQV14" s="37"/>
      <c r="AQW14" s="37"/>
      <c r="AQX14" s="37"/>
      <c r="AQY14" s="37"/>
      <c r="AQZ14" s="37"/>
      <c r="ARA14" s="37"/>
      <c r="ARB14" s="37"/>
      <c r="ARC14" s="37"/>
      <c r="ARD14" s="37"/>
      <c r="ARE14" s="37"/>
      <c r="ARF14" s="37"/>
      <c r="ARG14" s="37"/>
      <c r="ARH14" s="37"/>
      <c r="ARI14" s="37"/>
      <c r="ARJ14" s="37"/>
      <c r="ARK14" s="37"/>
      <c r="ARL14" s="37"/>
      <c r="ARM14" s="37"/>
      <c r="ARN14" s="37"/>
      <c r="ARO14" s="37"/>
      <c r="ARP14" s="37"/>
      <c r="ARQ14" s="37"/>
      <c r="ARR14" s="37"/>
      <c r="ARS14" s="37"/>
      <c r="ART14" s="37"/>
      <c r="ARU14" s="37"/>
      <c r="ARV14" s="37"/>
      <c r="ARW14" s="37"/>
      <c r="ARX14" s="37"/>
      <c r="ARY14" s="37"/>
      <c r="ARZ14" s="37"/>
      <c r="ASA14" s="37"/>
      <c r="ASB14" s="37"/>
      <c r="ASC14" s="37"/>
      <c r="ASD14" s="37"/>
      <c r="ASE14" s="37"/>
      <c r="ASF14" s="37"/>
      <c r="ASG14" s="37"/>
      <c r="ASH14" s="37"/>
      <c r="ASI14" s="37"/>
      <c r="ASJ14" s="37"/>
      <c r="ASK14" s="37"/>
      <c r="ASL14" s="37"/>
      <c r="ASM14" s="37"/>
      <c r="ASN14" s="37"/>
      <c r="ASO14" s="37"/>
      <c r="ASP14" s="37"/>
      <c r="ASQ14" s="37"/>
      <c r="ASR14" s="37"/>
      <c r="ASS14" s="37"/>
      <c r="AST14" s="37"/>
      <c r="ASU14" s="37"/>
      <c r="ASV14" s="37"/>
      <c r="ASW14" s="37"/>
      <c r="ASX14" s="37"/>
      <c r="ASY14" s="37"/>
      <c r="ASZ14" s="37"/>
      <c r="ATA14" s="37"/>
      <c r="ATB14" s="37"/>
      <c r="ATC14" s="37"/>
      <c r="ATD14" s="37"/>
      <c r="ATE14" s="37"/>
      <c r="ATF14" s="37"/>
      <c r="ATG14" s="37"/>
      <c r="ATH14" s="37"/>
      <c r="ATI14" s="37"/>
      <c r="ATJ14" s="37"/>
      <c r="ATK14" s="37"/>
      <c r="ATL14" s="37"/>
      <c r="ATM14" s="37"/>
      <c r="ATN14" s="37"/>
      <c r="ATO14" s="37"/>
      <c r="ATP14" s="37"/>
      <c r="ATQ14" s="37"/>
      <c r="ATR14" s="37"/>
      <c r="ATS14" s="37"/>
      <c r="ATT14" s="37"/>
      <c r="ATU14" s="37"/>
      <c r="ATV14" s="37"/>
      <c r="ATW14" s="37"/>
      <c r="ATX14" s="37"/>
      <c r="ATY14" s="37"/>
      <c r="ATZ14" s="37"/>
      <c r="AUA14" s="37"/>
      <c r="AUB14" s="37"/>
      <c r="AUC14" s="37"/>
      <c r="AUD14" s="37"/>
      <c r="AUE14" s="37"/>
      <c r="AUF14" s="37"/>
      <c r="AUG14" s="37"/>
      <c r="AUH14" s="37"/>
      <c r="AUI14" s="37"/>
      <c r="AUJ14" s="37"/>
      <c r="AUK14" s="37"/>
      <c r="AUL14" s="37"/>
      <c r="AUM14" s="37"/>
      <c r="AUN14" s="37"/>
      <c r="AUO14" s="37"/>
      <c r="AUP14" s="37"/>
      <c r="AUQ14" s="37"/>
      <c r="AUR14" s="37"/>
      <c r="AUS14" s="37"/>
      <c r="AUT14" s="37"/>
      <c r="AUU14" s="37"/>
      <c r="AUV14" s="37"/>
      <c r="AUW14" s="37"/>
      <c r="AUX14" s="37"/>
      <c r="AUY14" s="37"/>
      <c r="AUZ14" s="37"/>
      <c r="AVA14" s="37"/>
      <c r="AVB14" s="37"/>
      <c r="AVC14" s="37"/>
      <c r="AVD14" s="37"/>
      <c r="AVE14" s="37"/>
      <c r="AVF14" s="37"/>
      <c r="AVG14" s="37"/>
      <c r="AVH14" s="37"/>
      <c r="AVI14" s="37"/>
      <c r="AVJ14" s="37"/>
      <c r="AVK14" s="37"/>
      <c r="AVL14" s="37"/>
      <c r="AVM14" s="37"/>
      <c r="AVN14" s="37"/>
      <c r="AVO14" s="37"/>
      <c r="AVP14" s="37"/>
      <c r="AVQ14" s="37"/>
      <c r="AVR14" s="37"/>
      <c r="AVS14" s="37"/>
      <c r="AVT14" s="37"/>
      <c r="AVU14" s="37"/>
      <c r="AVV14" s="37"/>
      <c r="AVW14" s="37"/>
      <c r="AVX14" s="37"/>
      <c r="AVY14" s="37"/>
      <c r="AVZ14" s="37"/>
      <c r="AWA14" s="37"/>
      <c r="AWB14" s="37"/>
      <c r="AWC14" s="37"/>
      <c r="AWD14" s="37"/>
      <c r="AWE14" s="37"/>
      <c r="AWF14" s="37"/>
      <c r="AWG14" s="37"/>
      <c r="AWH14" s="37"/>
      <c r="AWI14" s="37"/>
      <c r="AWJ14" s="37"/>
      <c r="AWK14" s="37"/>
      <c r="AWL14" s="37"/>
      <c r="AWM14" s="37"/>
      <c r="AWN14" s="37"/>
      <c r="AWO14" s="37"/>
      <c r="AWP14" s="37"/>
      <c r="AWQ14" s="37"/>
      <c r="AWR14" s="37"/>
      <c r="AWS14" s="37"/>
      <c r="AWT14" s="37"/>
      <c r="AWU14" s="37"/>
      <c r="AWV14" s="37"/>
      <c r="AWW14" s="37"/>
      <c r="AWX14" s="37"/>
      <c r="AWY14" s="37"/>
      <c r="AWZ14" s="37"/>
      <c r="AXA14" s="37"/>
      <c r="AXB14" s="37"/>
      <c r="AXC14" s="37"/>
      <c r="AXD14" s="37"/>
      <c r="AXE14" s="37"/>
      <c r="AXF14" s="37"/>
      <c r="AXG14" s="37"/>
      <c r="AXH14" s="37"/>
      <c r="AXI14" s="37"/>
      <c r="AXJ14" s="37"/>
      <c r="AXK14" s="37"/>
      <c r="AXL14" s="37"/>
      <c r="AXM14" s="37"/>
      <c r="AXN14" s="37"/>
      <c r="AXO14" s="37"/>
      <c r="AXP14" s="37"/>
      <c r="AXQ14" s="37"/>
      <c r="AXR14" s="37"/>
      <c r="AXS14" s="37"/>
      <c r="AXT14" s="37"/>
      <c r="AXU14" s="37"/>
      <c r="AXV14" s="37"/>
      <c r="AXW14" s="37"/>
      <c r="AXX14" s="37"/>
      <c r="AXY14" s="37"/>
      <c r="AXZ14" s="37"/>
      <c r="AYA14" s="37"/>
      <c r="AYB14" s="37"/>
      <c r="AYC14" s="37"/>
      <c r="AYD14" s="37"/>
      <c r="AYE14" s="37"/>
      <c r="AYF14" s="37"/>
      <c r="AYG14" s="37"/>
      <c r="AYH14" s="37"/>
      <c r="AYI14" s="37"/>
      <c r="AYJ14" s="37"/>
      <c r="AYK14" s="37"/>
      <c r="AYL14" s="37"/>
      <c r="AYM14" s="37"/>
      <c r="AYN14" s="37"/>
      <c r="AYO14" s="37"/>
      <c r="AYP14" s="37"/>
      <c r="AYQ14" s="37"/>
      <c r="AYR14" s="37"/>
      <c r="AYS14" s="37"/>
      <c r="AYT14" s="37"/>
      <c r="AYU14" s="37"/>
      <c r="AYV14" s="37"/>
      <c r="AYW14" s="37"/>
      <c r="AYX14" s="37"/>
      <c r="AYY14" s="37"/>
      <c r="AYZ14" s="37"/>
      <c r="AZA14" s="37"/>
      <c r="AZB14" s="37"/>
      <c r="AZC14" s="37"/>
      <c r="AZD14" s="37"/>
      <c r="AZE14" s="37"/>
      <c r="AZF14" s="37"/>
      <c r="AZG14" s="37"/>
      <c r="AZH14" s="37"/>
      <c r="AZI14" s="37"/>
      <c r="AZJ14" s="37"/>
      <c r="AZK14" s="37"/>
      <c r="AZL14" s="37"/>
      <c r="AZM14" s="37"/>
      <c r="AZN14" s="37"/>
      <c r="AZO14" s="37"/>
      <c r="AZP14" s="37"/>
      <c r="AZQ14" s="37"/>
      <c r="AZR14" s="37"/>
      <c r="AZS14" s="37"/>
      <c r="AZT14" s="37"/>
      <c r="AZU14" s="37"/>
      <c r="AZV14" s="37"/>
      <c r="AZW14" s="37"/>
      <c r="AZX14" s="37"/>
      <c r="AZY14" s="37"/>
      <c r="AZZ14" s="37"/>
      <c r="BAA14" s="37"/>
      <c r="BAB14" s="37"/>
      <c r="BAC14" s="37"/>
      <c r="BAD14" s="37"/>
      <c r="BAE14" s="37"/>
      <c r="BAF14" s="37"/>
      <c r="BAG14" s="37"/>
      <c r="BAH14" s="37"/>
      <c r="BAI14" s="37"/>
      <c r="BAJ14" s="37"/>
      <c r="BAK14" s="37"/>
      <c r="BAL14" s="37"/>
      <c r="BAM14" s="37"/>
      <c r="BAN14" s="37"/>
      <c r="BAO14" s="37"/>
      <c r="BAP14" s="37"/>
      <c r="BAQ14" s="37"/>
      <c r="BAR14" s="37"/>
      <c r="BAS14" s="37"/>
      <c r="BAT14" s="37"/>
      <c r="BAU14" s="37"/>
      <c r="BAV14" s="37"/>
      <c r="BAW14" s="37"/>
      <c r="BAX14" s="37"/>
      <c r="BAY14" s="37"/>
      <c r="BAZ14" s="37"/>
      <c r="BBA14" s="37"/>
      <c r="BBB14" s="37"/>
      <c r="BBC14" s="37"/>
      <c r="BBD14" s="37"/>
      <c r="BBE14" s="37"/>
      <c r="BBF14" s="37"/>
      <c r="BBG14" s="37"/>
      <c r="BBH14" s="37"/>
      <c r="BBI14" s="37"/>
      <c r="BBJ14" s="37"/>
      <c r="BBK14" s="37"/>
      <c r="BBL14" s="37"/>
      <c r="BBM14" s="37"/>
      <c r="BBN14" s="37"/>
      <c r="BBO14" s="37"/>
      <c r="BBP14" s="37"/>
      <c r="BBQ14" s="37"/>
      <c r="BBR14" s="37"/>
      <c r="BBS14" s="37"/>
      <c r="BBT14" s="37"/>
      <c r="BBU14" s="37"/>
      <c r="BBV14" s="37"/>
      <c r="BBW14" s="37"/>
      <c r="BBX14" s="37"/>
      <c r="BBY14" s="37"/>
      <c r="BBZ14" s="37"/>
      <c r="BCA14" s="37"/>
      <c r="BCB14" s="37"/>
      <c r="BCC14" s="37"/>
      <c r="BCD14" s="37"/>
      <c r="BCE14" s="37"/>
      <c r="BCF14" s="37"/>
      <c r="BCG14" s="37"/>
      <c r="BCH14" s="37"/>
      <c r="BCI14" s="37"/>
      <c r="BCJ14" s="37"/>
      <c r="BCK14" s="37"/>
      <c r="BCL14" s="37"/>
      <c r="BCM14" s="37"/>
      <c r="BCN14" s="37"/>
      <c r="BCO14" s="37"/>
      <c r="BCP14" s="37"/>
      <c r="BCQ14" s="37"/>
      <c r="BCR14" s="37"/>
      <c r="BCS14" s="37"/>
      <c r="BCT14" s="37"/>
      <c r="BCU14" s="37"/>
      <c r="BCV14" s="37"/>
      <c r="BCW14" s="37"/>
      <c r="BCX14" s="37"/>
      <c r="BCY14" s="37"/>
      <c r="BCZ14" s="37"/>
      <c r="BDA14" s="37"/>
      <c r="BDB14" s="37"/>
      <c r="BDC14" s="37"/>
      <c r="BDD14" s="37"/>
      <c r="BDE14" s="37"/>
      <c r="BDF14" s="37"/>
      <c r="BDG14" s="37"/>
      <c r="BDH14" s="37"/>
      <c r="BDI14" s="37"/>
      <c r="BDJ14" s="37"/>
      <c r="BDK14" s="37"/>
      <c r="BDL14" s="37"/>
      <c r="BDM14" s="37"/>
      <c r="BDN14" s="37"/>
      <c r="BDO14" s="37"/>
      <c r="BDP14" s="37"/>
      <c r="BDQ14" s="37"/>
      <c r="BDR14" s="37"/>
      <c r="BDS14" s="37"/>
      <c r="BDT14" s="37"/>
      <c r="BDU14" s="37"/>
      <c r="BDV14" s="37"/>
      <c r="BDW14" s="37"/>
      <c r="BDX14" s="37"/>
      <c r="BDY14" s="37"/>
      <c r="BDZ14" s="37"/>
      <c r="BEA14" s="37"/>
      <c r="BEB14" s="37"/>
      <c r="BEC14" s="37"/>
      <c r="BED14" s="37"/>
      <c r="BEE14" s="37"/>
      <c r="BEF14" s="37"/>
      <c r="BEG14" s="37"/>
      <c r="BEH14" s="37"/>
      <c r="BEI14" s="37"/>
      <c r="BEJ14" s="37"/>
      <c r="BEK14" s="37"/>
      <c r="BEL14" s="37"/>
      <c r="BEM14" s="37"/>
      <c r="BEN14" s="37"/>
      <c r="BEO14" s="37"/>
      <c r="BEP14" s="37"/>
      <c r="BEQ14" s="37"/>
      <c r="BER14" s="37"/>
      <c r="BES14" s="37"/>
      <c r="BET14" s="37"/>
      <c r="BEU14" s="37"/>
      <c r="BEV14" s="37"/>
      <c r="BEW14" s="37"/>
      <c r="BEX14" s="37"/>
      <c r="BEY14" s="37"/>
      <c r="BEZ14" s="37"/>
      <c r="BFA14" s="37"/>
      <c r="BFB14" s="37"/>
      <c r="BFC14" s="37"/>
      <c r="BFD14" s="37"/>
      <c r="BFE14" s="37"/>
      <c r="BFF14" s="37"/>
      <c r="BFG14" s="37"/>
      <c r="BFH14" s="37"/>
      <c r="BFI14" s="37"/>
      <c r="BFJ14" s="37"/>
      <c r="BFK14" s="37"/>
      <c r="BFL14" s="37"/>
      <c r="BFM14" s="37"/>
      <c r="BFN14" s="37"/>
      <c r="BFO14" s="37"/>
      <c r="BFP14" s="37"/>
      <c r="BFQ14" s="37"/>
      <c r="BFR14" s="37"/>
      <c r="BFS14" s="37"/>
      <c r="BFT14" s="37"/>
      <c r="BFU14" s="37"/>
      <c r="BFV14" s="37"/>
      <c r="BFW14" s="37"/>
      <c r="BFX14" s="37"/>
      <c r="BFY14" s="37"/>
      <c r="BFZ14" s="37"/>
      <c r="BGA14" s="37"/>
      <c r="BGB14" s="37"/>
      <c r="BGC14" s="37"/>
      <c r="BGD14" s="37"/>
      <c r="BGE14" s="37"/>
      <c r="BGF14" s="37"/>
      <c r="BGG14" s="37"/>
      <c r="BGH14" s="37"/>
      <c r="BGI14" s="37"/>
      <c r="BGJ14" s="37"/>
      <c r="BGK14" s="37"/>
      <c r="BGL14" s="37"/>
      <c r="BGM14" s="37"/>
      <c r="BGN14" s="37"/>
      <c r="BGO14" s="37"/>
      <c r="BGP14" s="37"/>
      <c r="BGQ14" s="37"/>
      <c r="BGR14" s="37"/>
      <c r="BGS14" s="37"/>
      <c r="BGT14" s="37"/>
      <c r="BGU14" s="37"/>
      <c r="BGV14" s="37"/>
      <c r="BGW14" s="37"/>
      <c r="BGX14" s="37"/>
      <c r="BGY14" s="37"/>
      <c r="BGZ14" s="37"/>
      <c r="BHA14" s="37"/>
      <c r="BHB14" s="37"/>
      <c r="BHC14" s="37"/>
      <c r="BHD14" s="37"/>
      <c r="BHE14" s="37"/>
      <c r="BHF14" s="37"/>
      <c r="BHG14" s="37"/>
      <c r="BHH14" s="37"/>
      <c r="BHI14" s="37"/>
      <c r="BHJ14" s="37"/>
      <c r="BHK14" s="37"/>
      <c r="BHL14" s="37"/>
      <c r="BHM14" s="37"/>
      <c r="BHN14" s="37"/>
      <c r="BHO14" s="37"/>
      <c r="BHP14" s="37"/>
      <c r="BHQ14" s="37"/>
      <c r="BHR14" s="37"/>
      <c r="BHS14" s="37"/>
      <c r="BHT14" s="37"/>
      <c r="BHU14" s="37"/>
      <c r="BHV14" s="37"/>
      <c r="BHW14" s="37"/>
      <c r="BHX14" s="37"/>
      <c r="BHY14" s="37"/>
      <c r="BHZ14" s="37"/>
      <c r="BIA14" s="37"/>
      <c r="BIB14" s="37"/>
      <c r="BIC14" s="37"/>
      <c r="BID14" s="37"/>
      <c r="BIE14" s="37"/>
      <c r="BIF14" s="37"/>
      <c r="BIG14" s="37"/>
      <c r="BIH14" s="37"/>
      <c r="BII14" s="37"/>
      <c r="BIJ14" s="37"/>
      <c r="BIK14" s="37"/>
      <c r="BIL14" s="37"/>
      <c r="BIM14" s="37"/>
      <c r="BIN14" s="37"/>
      <c r="BIO14" s="37"/>
      <c r="BIP14" s="37"/>
      <c r="BIQ14" s="37"/>
      <c r="BIR14" s="37"/>
      <c r="BIS14" s="37"/>
      <c r="BIT14" s="37"/>
      <c r="BIU14" s="37"/>
      <c r="BIV14" s="37"/>
      <c r="BIW14" s="37"/>
      <c r="BIX14" s="37"/>
      <c r="BIY14" s="37"/>
      <c r="BIZ14" s="37"/>
      <c r="BJA14" s="37"/>
      <c r="BJB14" s="37"/>
      <c r="BJC14" s="37"/>
      <c r="BJD14" s="37"/>
      <c r="BJE14" s="37"/>
      <c r="BJF14" s="37"/>
      <c r="BJG14" s="37"/>
      <c r="BJH14" s="37"/>
      <c r="BJI14" s="37"/>
      <c r="BJJ14" s="37"/>
      <c r="BJK14" s="37"/>
      <c r="BJL14" s="37"/>
      <c r="BJM14" s="37"/>
      <c r="BJN14" s="37"/>
      <c r="BJO14" s="37"/>
      <c r="BJP14" s="37"/>
      <c r="BJQ14" s="37"/>
      <c r="BJR14" s="37"/>
      <c r="BJS14" s="37"/>
      <c r="BJT14" s="37"/>
      <c r="BJU14" s="37"/>
      <c r="BJV14" s="37"/>
      <c r="BJW14" s="37"/>
      <c r="BJX14" s="37"/>
      <c r="BJY14" s="37"/>
      <c r="BJZ14" s="37"/>
      <c r="BKA14" s="37"/>
      <c r="BKB14" s="37"/>
      <c r="BKC14" s="37"/>
      <c r="BKD14" s="37"/>
      <c r="BKE14" s="37"/>
      <c r="BKF14" s="37"/>
      <c r="BKG14" s="37"/>
      <c r="BKH14" s="37"/>
      <c r="BKI14" s="37"/>
      <c r="BKJ14" s="37"/>
      <c r="BKK14" s="37"/>
      <c r="BKL14" s="37"/>
      <c r="BKM14" s="37"/>
      <c r="BKN14" s="37"/>
      <c r="BKO14" s="37"/>
      <c r="BKP14" s="37"/>
      <c r="BKQ14" s="37"/>
      <c r="BKR14" s="37"/>
      <c r="BKS14" s="37"/>
      <c r="BKT14" s="37"/>
      <c r="BKU14" s="37"/>
      <c r="BKV14" s="37"/>
      <c r="BKW14" s="37"/>
      <c r="BKX14" s="37"/>
      <c r="BKY14" s="37"/>
      <c r="BKZ14" s="37"/>
      <c r="BLA14" s="37"/>
      <c r="BLB14" s="37"/>
      <c r="BLC14" s="37"/>
      <c r="BLD14" s="37"/>
      <c r="BLE14" s="37"/>
      <c r="BLF14" s="37"/>
      <c r="BLG14" s="37"/>
      <c r="BLH14" s="37"/>
      <c r="BLI14" s="37"/>
      <c r="BLJ14" s="37"/>
      <c r="BLK14" s="37"/>
      <c r="BLL14" s="37"/>
      <c r="BLM14" s="37"/>
      <c r="BLN14" s="37"/>
      <c r="BLO14" s="37"/>
      <c r="BLP14" s="37"/>
      <c r="BLQ14" s="37"/>
      <c r="BLR14" s="37"/>
      <c r="BLS14" s="37"/>
      <c r="BLT14" s="37"/>
      <c r="BLU14" s="37"/>
      <c r="BLV14" s="37"/>
      <c r="BLW14" s="37"/>
      <c r="BLX14" s="37"/>
      <c r="BLY14" s="37"/>
      <c r="BLZ14" s="37"/>
      <c r="BMA14" s="37"/>
      <c r="BMB14" s="37"/>
      <c r="BMC14" s="37"/>
      <c r="BMD14" s="37"/>
      <c r="BME14" s="37"/>
      <c r="BMF14" s="37"/>
      <c r="BMG14" s="37"/>
      <c r="BMH14" s="37"/>
      <c r="BMI14" s="37"/>
      <c r="BMJ14" s="37"/>
      <c r="BMK14" s="37"/>
      <c r="BML14" s="37"/>
      <c r="BMM14" s="37"/>
      <c r="BMN14" s="37"/>
      <c r="BMO14" s="37"/>
      <c r="BMP14" s="37"/>
      <c r="BMQ14" s="37"/>
      <c r="BMR14" s="37"/>
      <c r="BMS14" s="37"/>
      <c r="BMT14" s="37"/>
      <c r="BMU14" s="37"/>
      <c r="BMV14" s="37"/>
      <c r="BMW14" s="37"/>
      <c r="BMX14" s="37"/>
      <c r="BMY14" s="37"/>
      <c r="BMZ14" s="37"/>
      <c r="BNA14" s="37"/>
      <c r="BNB14" s="37"/>
      <c r="BNC14" s="37"/>
      <c r="BND14" s="37"/>
      <c r="BNE14" s="37"/>
      <c r="BNF14" s="37"/>
      <c r="BNG14" s="37"/>
      <c r="BNH14" s="37"/>
      <c r="BNI14" s="37"/>
      <c r="BNJ14" s="37"/>
      <c r="BNK14" s="37"/>
      <c r="BNL14" s="37"/>
      <c r="BNM14" s="37"/>
      <c r="BNN14" s="37"/>
      <c r="BNO14" s="37"/>
      <c r="BNP14" s="37"/>
      <c r="BNQ14" s="37"/>
      <c r="BNR14" s="37"/>
      <c r="BNS14" s="37"/>
      <c r="BNT14" s="37"/>
      <c r="BNU14" s="37"/>
      <c r="BNV14" s="37"/>
      <c r="BNW14" s="37"/>
      <c r="BNX14" s="37"/>
      <c r="BNY14" s="37"/>
      <c r="BNZ14" s="37"/>
      <c r="BOA14" s="37"/>
      <c r="BOB14" s="37"/>
      <c r="BOC14" s="37"/>
      <c r="BOD14" s="37"/>
      <c r="BOE14" s="37"/>
      <c r="BOF14" s="37"/>
      <c r="BOG14" s="37"/>
      <c r="BOH14" s="37"/>
      <c r="BOI14" s="37"/>
      <c r="BOJ14" s="37"/>
      <c r="BOK14" s="37"/>
      <c r="BOL14" s="37"/>
      <c r="BOM14" s="37"/>
      <c r="BON14" s="37"/>
      <c r="BOO14" s="37"/>
      <c r="BOP14" s="37"/>
      <c r="BOQ14" s="37"/>
      <c r="BOR14" s="37"/>
      <c r="BOS14" s="37"/>
      <c r="BOT14" s="37"/>
      <c r="BOU14" s="37"/>
      <c r="BOV14" s="37"/>
      <c r="BOW14" s="37"/>
      <c r="BOX14" s="37"/>
      <c r="BOY14" s="37"/>
      <c r="BOZ14" s="37"/>
      <c r="BPA14" s="37"/>
      <c r="BPB14" s="37"/>
      <c r="BPC14" s="37"/>
      <c r="BPD14" s="37"/>
      <c r="BPE14" s="37"/>
      <c r="BPF14" s="37"/>
      <c r="BPG14" s="37"/>
      <c r="BPH14" s="37"/>
      <c r="BPI14" s="37"/>
      <c r="BPJ14" s="37"/>
      <c r="BPK14" s="37"/>
      <c r="BPL14" s="37"/>
      <c r="BPM14" s="37"/>
      <c r="BPN14" s="37"/>
      <c r="BPO14" s="37"/>
      <c r="BPP14" s="37"/>
      <c r="BPQ14" s="37"/>
      <c r="BPR14" s="37"/>
      <c r="BPS14" s="37"/>
      <c r="BPT14" s="37"/>
      <c r="BPU14" s="37"/>
      <c r="BPV14" s="37"/>
      <c r="BPW14" s="37"/>
      <c r="BPX14" s="37"/>
      <c r="BPY14" s="37"/>
      <c r="BPZ14" s="37"/>
      <c r="BQA14" s="37"/>
      <c r="BQB14" s="37"/>
      <c r="BQC14" s="37"/>
      <c r="BQD14" s="37"/>
      <c r="BQE14" s="37"/>
      <c r="BQF14" s="37"/>
      <c r="BQG14" s="37"/>
      <c r="BQH14" s="37"/>
      <c r="BQI14" s="37"/>
      <c r="BQJ14" s="37"/>
      <c r="BQK14" s="37"/>
      <c r="BQL14" s="37"/>
      <c r="BQM14" s="37"/>
      <c r="BQN14" s="37"/>
      <c r="BQO14" s="37"/>
      <c r="BQP14" s="37"/>
      <c r="BQQ14" s="37"/>
      <c r="BQR14" s="37"/>
      <c r="BQS14" s="37"/>
      <c r="BQT14" s="37"/>
      <c r="BQU14" s="37"/>
      <c r="BQV14" s="37"/>
      <c r="BQW14" s="37"/>
      <c r="BQX14" s="37"/>
      <c r="BQY14" s="37"/>
      <c r="BQZ14" s="37"/>
      <c r="BRA14" s="37"/>
      <c r="BRB14" s="37"/>
      <c r="BRC14" s="37"/>
      <c r="BRD14" s="37"/>
      <c r="BRE14" s="37"/>
      <c r="BRF14" s="37"/>
      <c r="BRG14" s="37"/>
      <c r="BRH14" s="37"/>
      <c r="BRI14" s="37"/>
      <c r="BRJ14" s="37"/>
      <c r="BRK14" s="37"/>
      <c r="BRL14" s="37"/>
      <c r="BRM14" s="37"/>
      <c r="BRN14" s="37"/>
      <c r="BRO14" s="37"/>
      <c r="BRP14" s="37"/>
      <c r="BRQ14" s="37"/>
      <c r="BRR14" s="37"/>
      <c r="BRS14" s="37"/>
      <c r="BRT14" s="37"/>
      <c r="BRU14" s="37"/>
      <c r="BRV14" s="37"/>
      <c r="BRW14" s="37"/>
      <c r="BRX14" s="37"/>
      <c r="BRY14" s="37"/>
      <c r="BRZ14" s="37"/>
      <c r="BSA14" s="37"/>
      <c r="BSB14" s="37"/>
      <c r="BSC14" s="37"/>
      <c r="BSD14" s="37"/>
      <c r="BSE14" s="37"/>
      <c r="BSF14" s="37"/>
      <c r="BSG14" s="37"/>
      <c r="BSH14" s="37"/>
      <c r="BSI14" s="37"/>
      <c r="BSJ14" s="37"/>
      <c r="BSK14" s="37"/>
      <c r="BSL14" s="37"/>
      <c r="BSM14" s="37"/>
      <c r="BSN14" s="37"/>
      <c r="BSO14" s="37"/>
      <c r="BSP14" s="37"/>
      <c r="BSQ14" s="37"/>
      <c r="BSR14" s="37"/>
      <c r="BSS14" s="37"/>
      <c r="BST14" s="37"/>
      <c r="BSU14" s="37"/>
      <c r="BSV14" s="37"/>
      <c r="BSW14" s="37"/>
      <c r="BSX14" s="37"/>
      <c r="BSY14" s="37"/>
      <c r="BSZ14" s="37"/>
      <c r="BTA14" s="37"/>
      <c r="BTB14" s="37"/>
      <c r="BTC14" s="37"/>
      <c r="BTD14" s="37"/>
      <c r="BTE14" s="37"/>
      <c r="BTF14" s="37"/>
      <c r="BTG14" s="37"/>
      <c r="BTH14" s="37"/>
      <c r="BTI14" s="37"/>
      <c r="BTJ14" s="37"/>
      <c r="BTK14" s="37"/>
      <c r="BTL14" s="37"/>
      <c r="BTM14" s="37"/>
      <c r="BTN14" s="37"/>
      <c r="BTO14" s="37"/>
      <c r="BTP14" s="37"/>
      <c r="BTQ14" s="37"/>
      <c r="BTR14" s="37"/>
      <c r="BTS14" s="37"/>
      <c r="BTT14" s="37"/>
      <c r="BTU14" s="37"/>
      <c r="BTV14" s="37"/>
      <c r="BTW14" s="37"/>
      <c r="BTX14" s="37"/>
      <c r="BTY14" s="37"/>
      <c r="BTZ14" s="37"/>
      <c r="BUA14" s="37"/>
      <c r="BUB14" s="37"/>
      <c r="BUC14" s="37"/>
      <c r="BUD14" s="37"/>
      <c r="BUE14" s="37"/>
      <c r="BUF14" s="37"/>
      <c r="BUG14" s="37"/>
      <c r="BUH14" s="37"/>
      <c r="BUI14" s="37"/>
      <c r="BUJ14" s="37"/>
      <c r="BUK14" s="37"/>
      <c r="BUL14" s="37"/>
      <c r="BUM14" s="37"/>
      <c r="BUN14" s="37"/>
      <c r="BUO14" s="37"/>
      <c r="BUP14" s="37"/>
      <c r="BUQ14" s="37"/>
      <c r="BUR14" s="37"/>
      <c r="BUS14" s="37"/>
      <c r="BUT14" s="37"/>
      <c r="BUU14" s="37"/>
      <c r="BUV14" s="37"/>
      <c r="BUW14" s="37"/>
      <c r="BUX14" s="37"/>
      <c r="BUY14" s="37"/>
      <c r="BUZ14" s="37"/>
      <c r="BVA14" s="37"/>
      <c r="BVB14" s="37"/>
      <c r="BVC14" s="37"/>
      <c r="BVD14" s="37"/>
      <c r="BVE14" s="37"/>
      <c r="BVF14" s="37"/>
      <c r="BVG14" s="37"/>
      <c r="BVH14" s="37"/>
      <c r="BVI14" s="37"/>
      <c r="BVJ14" s="37"/>
      <c r="BVK14" s="37"/>
      <c r="BVL14" s="37"/>
      <c r="BVM14" s="37"/>
      <c r="BVN14" s="37"/>
      <c r="BVO14" s="37"/>
      <c r="BVP14" s="37"/>
      <c r="BVQ14" s="37"/>
      <c r="BVR14" s="37"/>
      <c r="BVS14" s="37"/>
      <c r="BVT14" s="37"/>
      <c r="BVU14" s="37"/>
      <c r="BVV14" s="37"/>
      <c r="BVW14" s="37"/>
      <c r="BVX14" s="37"/>
      <c r="BVY14" s="37"/>
      <c r="BVZ14" s="37"/>
      <c r="BWA14" s="37"/>
      <c r="BWB14" s="37"/>
      <c r="BWC14" s="37"/>
      <c r="BWD14" s="37"/>
      <c r="BWE14" s="37"/>
      <c r="BWF14" s="37"/>
      <c r="BWG14" s="37"/>
      <c r="BWH14" s="37"/>
      <c r="BWI14" s="37"/>
      <c r="BWJ14" s="37"/>
      <c r="BWK14" s="37"/>
      <c r="BWL14" s="37"/>
      <c r="BWM14" s="37"/>
      <c r="BWN14" s="37"/>
      <c r="BWO14" s="37"/>
      <c r="BWP14" s="37"/>
      <c r="BWQ14" s="37"/>
      <c r="BWR14" s="37"/>
      <c r="BWS14" s="37"/>
      <c r="BWT14" s="37"/>
      <c r="BWU14" s="37"/>
      <c r="BWV14" s="37"/>
      <c r="BWW14" s="37"/>
      <c r="BWX14" s="37"/>
      <c r="BWY14" s="37"/>
      <c r="BWZ14" s="37"/>
      <c r="BXA14" s="37"/>
      <c r="BXB14" s="37"/>
      <c r="BXC14" s="37"/>
      <c r="BXD14" s="37"/>
      <c r="BXE14" s="37"/>
      <c r="BXF14" s="37"/>
      <c r="BXG14" s="37"/>
      <c r="BXH14" s="37"/>
      <c r="BXI14" s="37"/>
      <c r="BXJ14" s="37"/>
      <c r="BXK14" s="37"/>
      <c r="BXL14" s="37"/>
      <c r="BXM14" s="37"/>
      <c r="BXN14" s="37"/>
      <c r="BXO14" s="37"/>
      <c r="BXP14" s="37"/>
      <c r="BXQ14" s="37"/>
      <c r="BXR14" s="37"/>
      <c r="BXS14" s="37"/>
      <c r="BXT14" s="37"/>
      <c r="BXU14" s="37"/>
      <c r="BXV14" s="37"/>
      <c r="BXW14" s="37"/>
      <c r="BXX14" s="37"/>
      <c r="BXY14" s="37"/>
      <c r="BXZ14" s="37"/>
      <c r="BYA14" s="37"/>
      <c r="BYB14" s="37"/>
      <c r="BYC14" s="37"/>
      <c r="BYD14" s="37"/>
      <c r="BYE14" s="37"/>
      <c r="BYF14" s="37"/>
      <c r="BYG14" s="37"/>
      <c r="BYH14" s="37"/>
      <c r="BYI14" s="37"/>
      <c r="BYJ14" s="37"/>
      <c r="BYK14" s="37"/>
      <c r="BYL14" s="37"/>
      <c r="BYM14" s="37"/>
      <c r="BYN14" s="37"/>
      <c r="BYO14" s="37"/>
      <c r="BYP14" s="37"/>
      <c r="BYQ14" s="37"/>
      <c r="BYR14" s="37"/>
      <c r="BYS14" s="37"/>
      <c r="BYT14" s="37"/>
      <c r="BYU14" s="37"/>
      <c r="BYV14" s="37"/>
      <c r="BYW14" s="37"/>
      <c r="BYX14" s="37"/>
      <c r="BYY14" s="37"/>
      <c r="BYZ14" s="37"/>
      <c r="BZA14" s="37"/>
      <c r="BZB14" s="37"/>
      <c r="BZC14" s="37"/>
      <c r="BZD14" s="37"/>
      <c r="BZE14" s="37"/>
      <c r="BZF14" s="37"/>
      <c r="BZG14" s="37"/>
      <c r="BZH14" s="37"/>
      <c r="BZI14" s="37"/>
      <c r="BZJ14" s="37"/>
      <c r="BZK14" s="37"/>
      <c r="BZL14" s="37"/>
      <c r="BZM14" s="37"/>
      <c r="BZN14" s="37"/>
      <c r="BZO14" s="37"/>
      <c r="BZP14" s="37"/>
      <c r="BZQ14" s="37"/>
      <c r="BZR14" s="37"/>
      <c r="BZS14" s="37"/>
      <c r="BZT14" s="37"/>
      <c r="BZU14" s="37"/>
      <c r="BZV14" s="37"/>
      <c r="BZW14" s="37"/>
      <c r="BZX14" s="37"/>
      <c r="BZY14" s="37"/>
      <c r="BZZ14" s="37"/>
      <c r="CAA14" s="37"/>
      <c r="CAB14" s="37"/>
      <c r="CAC14" s="37"/>
      <c r="CAD14" s="37"/>
      <c r="CAE14" s="37"/>
      <c r="CAF14" s="37"/>
      <c r="CAG14" s="37"/>
      <c r="CAH14" s="37"/>
      <c r="CAI14" s="37"/>
      <c r="CAJ14" s="37"/>
      <c r="CAK14" s="37"/>
      <c r="CAL14" s="37"/>
      <c r="CAM14" s="37"/>
      <c r="CAN14" s="37"/>
      <c r="CAO14" s="37"/>
      <c r="CAP14" s="37"/>
      <c r="CAQ14" s="37"/>
      <c r="CAR14" s="37"/>
      <c r="CAS14" s="37"/>
      <c r="CAT14" s="37"/>
      <c r="CAU14" s="37"/>
      <c r="CAV14" s="37"/>
      <c r="CAW14" s="37"/>
      <c r="CAX14" s="37"/>
      <c r="CAY14" s="37"/>
      <c r="CAZ14" s="37"/>
      <c r="CBA14" s="37"/>
      <c r="CBB14" s="37"/>
      <c r="CBC14" s="37"/>
      <c r="CBD14" s="37"/>
      <c r="CBE14" s="37"/>
      <c r="CBF14" s="37"/>
      <c r="CBG14" s="37"/>
      <c r="CBH14" s="37"/>
      <c r="CBI14" s="37"/>
      <c r="CBJ14" s="37"/>
      <c r="CBK14" s="37"/>
      <c r="CBL14" s="37"/>
      <c r="CBM14" s="37"/>
      <c r="CBN14" s="37"/>
      <c r="CBO14" s="37"/>
      <c r="CBP14" s="37"/>
      <c r="CBQ14" s="37"/>
      <c r="CBR14" s="37"/>
      <c r="CBS14" s="37"/>
      <c r="CBT14" s="37"/>
      <c r="CBU14" s="37"/>
      <c r="CBV14" s="37"/>
      <c r="CBW14" s="37"/>
      <c r="CBX14" s="37"/>
      <c r="CBY14" s="37"/>
      <c r="CBZ14" s="37"/>
      <c r="CCA14" s="37"/>
      <c r="CCB14" s="37"/>
      <c r="CCC14" s="37"/>
      <c r="CCD14" s="37"/>
      <c r="CCE14" s="37"/>
      <c r="CCF14" s="37"/>
      <c r="CCG14" s="37"/>
      <c r="CCH14" s="37"/>
      <c r="CCI14" s="37"/>
      <c r="CCJ14" s="37"/>
      <c r="CCK14" s="37"/>
      <c r="CCL14" s="37"/>
      <c r="CCM14" s="37"/>
      <c r="CCN14" s="37"/>
      <c r="CCO14" s="37"/>
      <c r="CCP14" s="37"/>
      <c r="CCQ14" s="37"/>
      <c r="CCR14" s="37"/>
      <c r="CCS14" s="37"/>
      <c r="CCT14" s="37"/>
      <c r="CCU14" s="37"/>
      <c r="CCV14" s="37"/>
      <c r="CCW14" s="37"/>
      <c r="CCX14" s="37"/>
      <c r="CCY14" s="37"/>
      <c r="CCZ14" s="37"/>
      <c r="CDA14" s="37"/>
      <c r="CDB14" s="37"/>
      <c r="CDC14" s="37"/>
      <c r="CDD14" s="37"/>
      <c r="CDE14" s="37"/>
      <c r="CDF14" s="37"/>
      <c r="CDG14" s="37"/>
      <c r="CDH14" s="37"/>
      <c r="CDI14" s="37"/>
      <c r="CDJ14" s="37"/>
      <c r="CDK14" s="37"/>
      <c r="CDL14" s="37"/>
      <c r="CDM14" s="37"/>
      <c r="CDN14" s="37"/>
      <c r="CDO14" s="37"/>
      <c r="CDP14" s="37"/>
      <c r="CDQ14" s="37"/>
      <c r="CDR14" s="37"/>
      <c r="CDS14" s="37"/>
      <c r="CDT14" s="37"/>
      <c r="CDU14" s="37"/>
      <c r="CDV14" s="37"/>
      <c r="CDW14" s="37"/>
      <c r="CDX14" s="37"/>
      <c r="CDY14" s="37"/>
      <c r="CDZ14" s="37"/>
      <c r="CEA14" s="37"/>
      <c r="CEB14" s="37"/>
      <c r="CEC14" s="37"/>
      <c r="CED14" s="37"/>
      <c r="CEE14" s="37"/>
      <c r="CEF14" s="37"/>
      <c r="CEG14" s="37"/>
      <c r="CEH14" s="37"/>
      <c r="CEI14" s="37"/>
      <c r="CEJ14" s="37"/>
      <c r="CEK14" s="37"/>
      <c r="CEL14" s="37"/>
      <c r="CEM14" s="37"/>
      <c r="CEN14" s="37"/>
      <c r="CEO14" s="37"/>
      <c r="CEP14" s="37"/>
      <c r="CEQ14" s="37"/>
      <c r="CER14" s="37"/>
      <c r="CES14" s="37"/>
      <c r="CET14" s="37"/>
      <c r="CEU14" s="37"/>
      <c r="CEV14" s="37"/>
      <c r="CEW14" s="37"/>
      <c r="CEX14" s="37"/>
      <c r="CEY14" s="37"/>
      <c r="CEZ14" s="37"/>
      <c r="CFA14" s="37"/>
      <c r="CFB14" s="37"/>
      <c r="CFC14" s="37"/>
      <c r="CFD14" s="37"/>
      <c r="CFE14" s="37"/>
      <c r="CFF14" s="37"/>
      <c r="CFG14" s="37"/>
      <c r="CFH14" s="37"/>
      <c r="CFI14" s="37"/>
      <c r="CFJ14" s="37"/>
      <c r="CFK14" s="37"/>
      <c r="CFL14" s="37"/>
      <c r="CFM14" s="37"/>
      <c r="CFN14" s="37"/>
      <c r="CFO14" s="37"/>
      <c r="CFP14" s="37"/>
      <c r="CFQ14" s="37"/>
      <c r="CFR14" s="37"/>
      <c r="CFS14" s="37"/>
      <c r="CFT14" s="37"/>
      <c r="CFU14" s="37"/>
      <c r="CFV14" s="37"/>
      <c r="CFW14" s="37"/>
      <c r="CFX14" s="37"/>
      <c r="CFY14" s="37"/>
      <c r="CFZ14" s="37"/>
      <c r="CGA14" s="37"/>
      <c r="CGB14" s="37"/>
      <c r="CGC14" s="37"/>
      <c r="CGD14" s="37"/>
      <c r="CGE14" s="37"/>
      <c r="CGF14" s="37"/>
      <c r="CGG14" s="37"/>
      <c r="CGH14" s="37"/>
      <c r="CGI14" s="37"/>
      <c r="CGJ14" s="37"/>
      <c r="CGK14" s="37"/>
      <c r="CGL14" s="37"/>
      <c r="CGM14" s="37"/>
      <c r="CGN14" s="37"/>
      <c r="CGO14" s="37"/>
      <c r="CGP14" s="37"/>
      <c r="CGQ14" s="37"/>
      <c r="CGR14" s="37"/>
      <c r="CGS14" s="37"/>
      <c r="CGT14" s="37"/>
      <c r="CGU14" s="37"/>
      <c r="CGV14" s="37"/>
      <c r="CGW14" s="37"/>
      <c r="CGX14" s="37"/>
      <c r="CGY14" s="37"/>
      <c r="CGZ14" s="37"/>
      <c r="CHA14" s="37"/>
      <c r="CHB14" s="37"/>
      <c r="CHC14" s="37"/>
      <c r="CHD14" s="37"/>
      <c r="CHE14" s="37"/>
      <c r="CHF14" s="37"/>
      <c r="CHG14" s="37"/>
      <c r="CHH14" s="37"/>
      <c r="CHI14" s="37"/>
      <c r="CHJ14" s="37"/>
      <c r="CHK14" s="37"/>
      <c r="CHL14" s="37"/>
      <c r="CHM14" s="37"/>
      <c r="CHN14" s="37"/>
      <c r="CHO14" s="37"/>
      <c r="CHP14" s="37"/>
      <c r="CHQ14" s="37"/>
      <c r="CHR14" s="37"/>
      <c r="CHS14" s="37"/>
      <c r="CHT14" s="37"/>
      <c r="CHU14" s="37"/>
      <c r="CHV14" s="37"/>
      <c r="CHW14" s="37"/>
      <c r="CHX14" s="37"/>
      <c r="CHY14" s="37"/>
      <c r="CHZ14" s="37"/>
      <c r="CIA14" s="37"/>
      <c r="CIB14" s="37"/>
      <c r="CIC14" s="37"/>
      <c r="CID14" s="37"/>
      <c r="CIE14" s="37"/>
      <c r="CIF14" s="37"/>
      <c r="CIG14" s="37"/>
      <c r="CIH14" s="37"/>
      <c r="CII14" s="37"/>
      <c r="CIJ14" s="37"/>
      <c r="CIK14" s="37"/>
      <c r="CIL14" s="37"/>
      <c r="CIM14" s="37"/>
      <c r="CIN14" s="37"/>
      <c r="CIO14" s="37"/>
      <c r="CIP14" s="37"/>
      <c r="CIQ14" s="37"/>
      <c r="CIR14" s="37"/>
      <c r="CIS14" s="37"/>
      <c r="CIT14" s="37"/>
      <c r="CIU14" s="37"/>
      <c r="CIV14" s="37"/>
      <c r="CIW14" s="37"/>
      <c r="CIX14" s="37"/>
      <c r="CIY14" s="37"/>
      <c r="CIZ14" s="37"/>
      <c r="CJA14" s="37"/>
      <c r="CJB14" s="37"/>
      <c r="CJC14" s="37"/>
      <c r="CJD14" s="37"/>
      <c r="CJE14" s="37"/>
      <c r="CJF14" s="37"/>
      <c r="CJG14" s="37"/>
      <c r="CJH14" s="37"/>
      <c r="CJI14" s="37"/>
      <c r="CJJ14" s="37"/>
      <c r="CJK14" s="37"/>
      <c r="CJL14" s="37"/>
      <c r="CJM14" s="37"/>
      <c r="CJN14" s="37"/>
      <c r="CJO14" s="37"/>
      <c r="CJP14" s="37"/>
      <c r="CJQ14" s="37"/>
      <c r="CJR14" s="37"/>
      <c r="CJS14" s="37"/>
      <c r="CJT14" s="37"/>
      <c r="CJU14" s="37"/>
      <c r="CJV14" s="37"/>
      <c r="CJW14" s="37"/>
      <c r="CJX14" s="37"/>
      <c r="CJY14" s="37"/>
      <c r="CJZ14" s="37"/>
      <c r="CKA14" s="37"/>
      <c r="CKB14" s="37"/>
      <c r="CKC14" s="37"/>
      <c r="CKD14" s="37"/>
      <c r="CKE14" s="37"/>
      <c r="CKF14" s="37"/>
      <c r="CKG14" s="37"/>
      <c r="CKH14" s="37"/>
      <c r="CKI14" s="37"/>
      <c r="CKJ14" s="37"/>
      <c r="CKK14" s="37"/>
      <c r="CKL14" s="37"/>
      <c r="CKM14" s="37"/>
      <c r="CKN14" s="37"/>
      <c r="CKO14" s="37"/>
      <c r="CKP14" s="37"/>
      <c r="CKQ14" s="37"/>
      <c r="CKR14" s="37"/>
      <c r="CKS14" s="37"/>
      <c r="CKT14" s="37"/>
      <c r="CKU14" s="37"/>
      <c r="CKV14" s="37"/>
      <c r="CKW14" s="37"/>
      <c r="CKX14" s="37"/>
      <c r="CKY14" s="37"/>
      <c r="CKZ14" s="37"/>
      <c r="CLA14" s="37"/>
      <c r="CLB14" s="37"/>
      <c r="CLC14" s="37"/>
      <c r="CLD14" s="37"/>
      <c r="CLE14" s="37"/>
      <c r="CLF14" s="37"/>
      <c r="CLG14" s="37"/>
      <c r="CLH14" s="37"/>
      <c r="CLI14" s="37"/>
      <c r="CLJ14" s="37"/>
      <c r="CLK14" s="37"/>
      <c r="CLL14" s="37"/>
      <c r="CLM14" s="37"/>
      <c r="CLN14" s="37"/>
      <c r="CLO14" s="37"/>
      <c r="CLP14" s="37"/>
      <c r="CLQ14" s="37"/>
      <c r="CLR14" s="37"/>
      <c r="CLS14" s="37"/>
      <c r="CLT14" s="37"/>
      <c r="CLU14" s="37"/>
      <c r="CLV14" s="37"/>
      <c r="CLW14" s="37"/>
      <c r="CLX14" s="37"/>
      <c r="CLY14" s="37"/>
      <c r="CLZ14" s="37"/>
      <c r="CMA14" s="37"/>
      <c r="CMB14" s="37"/>
      <c r="CMC14" s="37"/>
      <c r="CMD14" s="37"/>
      <c r="CME14" s="37"/>
      <c r="CMF14" s="37"/>
      <c r="CMG14" s="37"/>
      <c r="CMH14" s="37"/>
      <c r="CMI14" s="37"/>
      <c r="CMJ14" s="37"/>
      <c r="CMK14" s="37"/>
      <c r="CML14" s="37"/>
      <c r="CMM14" s="37"/>
      <c r="CMN14" s="37"/>
      <c r="CMO14" s="37"/>
      <c r="CMP14" s="37"/>
      <c r="CMQ14" s="37"/>
      <c r="CMR14" s="37"/>
      <c r="CMS14" s="37"/>
      <c r="CMT14" s="37"/>
      <c r="CMU14" s="37"/>
      <c r="CMV14" s="37"/>
      <c r="CMW14" s="37"/>
      <c r="CMX14" s="37"/>
      <c r="CMY14" s="37"/>
      <c r="CMZ14" s="37"/>
      <c r="CNA14" s="37"/>
      <c r="CNB14" s="37"/>
      <c r="CNC14" s="37"/>
      <c r="CND14" s="37"/>
      <c r="CNE14" s="37"/>
      <c r="CNF14" s="37"/>
      <c r="CNG14" s="37"/>
      <c r="CNH14" s="37"/>
      <c r="CNI14" s="37"/>
      <c r="CNJ14" s="37"/>
      <c r="CNK14" s="37"/>
      <c r="CNL14" s="37"/>
      <c r="CNM14" s="37"/>
      <c r="CNN14" s="37"/>
      <c r="CNO14" s="37"/>
      <c r="CNP14" s="37"/>
      <c r="CNQ14" s="37"/>
      <c r="CNR14" s="37"/>
      <c r="CNS14" s="37"/>
      <c r="CNT14" s="37"/>
      <c r="CNU14" s="37"/>
      <c r="CNV14" s="37"/>
      <c r="CNW14" s="37"/>
      <c r="CNX14" s="37"/>
      <c r="CNY14" s="37"/>
      <c r="CNZ14" s="37"/>
      <c r="COA14" s="37"/>
      <c r="COB14" s="37"/>
      <c r="COC14" s="37"/>
      <c r="COD14" s="37"/>
      <c r="COE14" s="37"/>
      <c r="COF14" s="37"/>
      <c r="COG14" s="37"/>
      <c r="COH14" s="37"/>
      <c r="COI14" s="37"/>
      <c r="COJ14" s="37"/>
      <c r="COK14" s="37"/>
      <c r="COL14" s="37"/>
      <c r="COM14" s="37"/>
      <c r="CON14" s="37"/>
      <c r="COO14" s="37"/>
      <c r="COP14" s="37"/>
      <c r="COQ14" s="37"/>
      <c r="COR14" s="37"/>
      <c r="COS14" s="37"/>
      <c r="COT14" s="37"/>
      <c r="COU14" s="37"/>
      <c r="COV14" s="37"/>
      <c r="COW14" s="37"/>
      <c r="COX14" s="37"/>
      <c r="COY14" s="37"/>
      <c r="COZ14" s="37"/>
      <c r="CPA14" s="37"/>
      <c r="CPB14" s="37"/>
      <c r="CPC14" s="37"/>
      <c r="CPD14" s="37"/>
      <c r="CPE14" s="37"/>
      <c r="CPF14" s="37"/>
      <c r="CPG14" s="37"/>
      <c r="CPH14" s="37"/>
      <c r="CPI14" s="37"/>
      <c r="CPJ14" s="37"/>
      <c r="CPK14" s="37"/>
      <c r="CPL14" s="37"/>
      <c r="CPM14" s="37"/>
      <c r="CPN14" s="37"/>
      <c r="CPO14" s="37"/>
      <c r="CPP14" s="37"/>
      <c r="CPQ14" s="37"/>
      <c r="CPR14" s="37"/>
      <c r="CPS14" s="37"/>
      <c r="CPT14" s="37"/>
      <c r="CPU14" s="37"/>
      <c r="CPV14" s="37"/>
      <c r="CPW14" s="37"/>
      <c r="CPX14" s="37"/>
      <c r="CPY14" s="37"/>
      <c r="CPZ14" s="37"/>
      <c r="CQA14" s="37"/>
      <c r="CQB14" s="37"/>
      <c r="CQC14" s="37"/>
      <c r="CQD14" s="37"/>
      <c r="CQE14" s="37"/>
      <c r="CQF14" s="37"/>
      <c r="CQG14" s="37"/>
      <c r="CQH14" s="37"/>
      <c r="CQI14" s="37"/>
      <c r="CQJ14" s="37"/>
      <c r="CQK14" s="37"/>
      <c r="CQL14" s="37"/>
      <c r="CQM14" s="37"/>
      <c r="CQN14" s="37"/>
      <c r="CQO14" s="37"/>
      <c r="CQP14" s="37"/>
      <c r="CQQ14" s="37"/>
      <c r="CQR14" s="37"/>
      <c r="CQS14" s="37"/>
      <c r="CQT14" s="37"/>
      <c r="CQU14" s="37"/>
      <c r="CQV14" s="37"/>
      <c r="CQW14" s="37"/>
      <c r="CQX14" s="37"/>
      <c r="CQY14" s="37"/>
      <c r="CQZ14" s="37"/>
      <c r="CRA14" s="37"/>
      <c r="CRB14" s="37"/>
      <c r="CRC14" s="37"/>
      <c r="CRD14" s="37"/>
      <c r="CRE14" s="37"/>
      <c r="CRF14" s="37"/>
      <c r="CRG14" s="37"/>
      <c r="CRH14" s="37"/>
      <c r="CRI14" s="37"/>
      <c r="CRJ14" s="37"/>
      <c r="CRK14" s="37"/>
      <c r="CRL14" s="37"/>
      <c r="CRM14" s="37"/>
      <c r="CRN14" s="37"/>
      <c r="CRO14" s="37"/>
      <c r="CRP14" s="37"/>
      <c r="CRQ14" s="37"/>
      <c r="CRR14" s="37"/>
      <c r="CRS14" s="37"/>
      <c r="CRT14" s="37"/>
      <c r="CRU14" s="37"/>
      <c r="CRV14" s="37"/>
      <c r="CRW14" s="37"/>
      <c r="CRX14" s="37"/>
      <c r="CRY14" s="37"/>
      <c r="CRZ14" s="37"/>
      <c r="CSA14" s="37"/>
      <c r="CSB14" s="37"/>
      <c r="CSC14" s="37"/>
      <c r="CSD14" s="37"/>
      <c r="CSE14" s="37"/>
      <c r="CSF14" s="37"/>
      <c r="CSG14" s="37"/>
      <c r="CSH14" s="37"/>
      <c r="CSI14" s="37"/>
      <c r="CSJ14" s="37"/>
      <c r="CSK14" s="37"/>
      <c r="CSL14" s="37"/>
      <c r="CSM14" s="37"/>
      <c r="CSN14" s="37"/>
      <c r="CSO14" s="37"/>
      <c r="CSP14" s="37"/>
      <c r="CSQ14" s="37"/>
      <c r="CSR14" s="37"/>
      <c r="CSS14" s="37"/>
      <c r="CST14" s="37"/>
      <c r="CSU14" s="37"/>
      <c r="CSV14" s="37"/>
      <c r="CSW14" s="37"/>
      <c r="CSX14" s="37"/>
      <c r="CSY14" s="37"/>
      <c r="CSZ14" s="37"/>
      <c r="CTA14" s="37"/>
      <c r="CTB14" s="37"/>
      <c r="CTC14" s="37"/>
      <c r="CTD14" s="37"/>
      <c r="CTE14" s="37"/>
      <c r="CTF14" s="37"/>
      <c r="CTG14" s="37"/>
      <c r="CTH14" s="37"/>
      <c r="CTI14" s="37"/>
      <c r="CTJ14" s="37"/>
      <c r="CTK14" s="37"/>
      <c r="CTL14" s="37"/>
      <c r="CTM14" s="37"/>
      <c r="CTN14" s="37"/>
      <c r="CTO14" s="37"/>
      <c r="CTP14" s="37"/>
      <c r="CTQ14" s="37"/>
      <c r="CTR14" s="37"/>
      <c r="CTS14" s="37"/>
      <c r="CTT14" s="37"/>
      <c r="CTU14" s="37"/>
      <c r="CTV14" s="37"/>
      <c r="CTW14" s="37"/>
      <c r="CTX14" s="37"/>
      <c r="CTY14" s="37"/>
      <c r="CTZ14" s="37"/>
      <c r="CUA14" s="37"/>
      <c r="CUB14" s="37"/>
    </row>
    <row r="15" s="3" customFormat="1" ht="40" customHeight="1" spans="1:1024 1025:2576">
      <c r="A15" s="32">
        <v>10</v>
      </c>
      <c r="B15" s="33" t="s">
        <v>35</v>
      </c>
      <c r="C15" s="34" t="s">
        <v>36</v>
      </c>
      <c r="D15" s="34" t="str">
        <f xml:space="preserve">_xlfn.DISPIMG("ID_A2F695B7BE6041C4A638093CFF7BC832",1)</f>
        <v>=DISPIMG("ID_A2F695B7BE6041C4A638093CFF7BC832",1)</v>
      </c>
      <c r="E15" s="32" t="s">
        <v>15</v>
      </c>
      <c r="F15" s="35" t="s">
        <v>37</v>
      </c>
      <c r="G15" s="35"/>
      <c r="H15" s="36"/>
      <c r="I15" s="37"/>
      <c r="J15" s="38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37"/>
      <c r="IV15" s="37"/>
      <c r="IW15" s="37"/>
      <c r="IX15" s="37"/>
      <c r="IY15" s="37"/>
      <c r="IZ15" s="37"/>
      <c r="JA15" s="37"/>
      <c r="JB15" s="37"/>
      <c r="JC15" s="37"/>
      <c r="JD15" s="37"/>
      <c r="JE15" s="37"/>
      <c r="JF15" s="37"/>
      <c r="JG15" s="37"/>
      <c r="JH15" s="37"/>
      <c r="JI15" s="37"/>
      <c r="JJ15" s="37"/>
      <c r="JK15" s="37"/>
      <c r="JL15" s="37"/>
      <c r="JM15" s="37"/>
      <c r="JN15" s="37"/>
      <c r="JO15" s="37"/>
      <c r="JP15" s="37"/>
      <c r="JQ15" s="37"/>
      <c r="JR15" s="37"/>
      <c r="JS15" s="37"/>
      <c r="JT15" s="37"/>
      <c r="JU15" s="37"/>
      <c r="JV15" s="37"/>
      <c r="JW15" s="37"/>
      <c r="JX15" s="37"/>
      <c r="JY15" s="37"/>
      <c r="JZ15" s="37"/>
      <c r="KA15" s="37"/>
      <c r="KB15" s="37"/>
      <c r="KC15" s="37"/>
      <c r="KD15" s="37"/>
      <c r="KE15" s="37"/>
      <c r="KF15" s="37"/>
      <c r="KG15" s="37"/>
      <c r="KH15" s="37"/>
      <c r="KI15" s="37"/>
      <c r="KJ15" s="37"/>
      <c r="KK15" s="37"/>
      <c r="KL15" s="37"/>
      <c r="KM15" s="37"/>
      <c r="KN15" s="37"/>
      <c r="KO15" s="37"/>
      <c r="KP15" s="37"/>
      <c r="KQ15" s="37"/>
      <c r="KR15" s="37"/>
      <c r="KS15" s="37"/>
      <c r="KT15" s="37"/>
      <c r="KU15" s="37"/>
      <c r="KV15" s="37"/>
      <c r="KW15" s="37"/>
      <c r="KX15" s="37"/>
      <c r="KY15" s="37"/>
      <c r="KZ15" s="37"/>
      <c r="LA15" s="37"/>
      <c r="LB15" s="37"/>
      <c r="LC15" s="37"/>
      <c r="LD15" s="37"/>
      <c r="LE15" s="37"/>
      <c r="LF15" s="37"/>
      <c r="LG15" s="37"/>
      <c r="LH15" s="37"/>
      <c r="LI15" s="37"/>
      <c r="LJ15" s="37"/>
      <c r="LK15" s="37"/>
      <c r="LL15" s="37"/>
      <c r="LM15" s="37"/>
      <c r="LN15" s="37"/>
      <c r="LO15" s="37"/>
      <c r="LP15" s="37"/>
      <c r="LQ15" s="37"/>
      <c r="LR15" s="37"/>
      <c r="LS15" s="37"/>
      <c r="LT15" s="37"/>
      <c r="LU15" s="37"/>
      <c r="LV15" s="37"/>
      <c r="LW15" s="37"/>
      <c r="LX15" s="37"/>
      <c r="LY15" s="37"/>
      <c r="LZ15" s="37"/>
      <c r="MA15" s="37"/>
      <c r="MB15" s="37"/>
      <c r="MC15" s="37"/>
      <c r="MD15" s="37"/>
      <c r="ME15" s="37"/>
      <c r="MF15" s="37"/>
      <c r="MG15" s="37"/>
      <c r="MH15" s="37"/>
      <c r="MI15" s="37"/>
      <c r="MJ15" s="37"/>
      <c r="MK15" s="37"/>
      <c r="ML15" s="37"/>
      <c r="MM15" s="37"/>
      <c r="MN15" s="37"/>
      <c r="MO15" s="37"/>
      <c r="MP15" s="37"/>
      <c r="MQ15" s="37"/>
      <c r="MR15" s="37"/>
      <c r="MS15" s="37"/>
      <c r="MT15" s="37"/>
      <c r="MU15" s="37"/>
      <c r="MV15" s="37"/>
      <c r="MW15" s="37"/>
      <c r="MX15" s="37"/>
      <c r="MY15" s="37"/>
      <c r="MZ15" s="37"/>
      <c r="NA15" s="37"/>
      <c r="NB15" s="37"/>
      <c r="NC15" s="37"/>
      <c r="ND15" s="37"/>
      <c r="NE15" s="37"/>
      <c r="NF15" s="37"/>
      <c r="NG15" s="37"/>
      <c r="NH15" s="37"/>
      <c r="NI15" s="37"/>
      <c r="NJ15" s="37"/>
      <c r="NK15" s="37"/>
      <c r="NL15" s="37"/>
      <c r="NM15" s="37"/>
      <c r="NN15" s="37"/>
      <c r="NO15" s="37"/>
      <c r="NP15" s="37"/>
      <c r="NQ15" s="37"/>
      <c r="NR15" s="37"/>
      <c r="NS15" s="37"/>
      <c r="NT15" s="37"/>
      <c r="NU15" s="37"/>
      <c r="NV15" s="37"/>
      <c r="NW15" s="37"/>
      <c r="NX15" s="37"/>
      <c r="NY15" s="37"/>
      <c r="NZ15" s="37"/>
      <c r="OA15" s="37"/>
      <c r="OB15" s="37"/>
      <c r="OC15" s="37"/>
      <c r="OD15" s="37"/>
      <c r="OE15" s="37"/>
      <c r="OF15" s="37"/>
      <c r="OG15" s="37"/>
      <c r="OH15" s="37"/>
      <c r="OI15" s="37"/>
      <c r="OJ15" s="37"/>
      <c r="OK15" s="37"/>
      <c r="OL15" s="37"/>
      <c r="OM15" s="37"/>
      <c r="ON15" s="37"/>
      <c r="OO15" s="37"/>
      <c r="OP15" s="37"/>
      <c r="OQ15" s="37"/>
      <c r="OR15" s="37"/>
      <c r="OS15" s="37"/>
      <c r="OT15" s="37"/>
      <c r="OU15" s="37"/>
      <c r="OV15" s="37"/>
      <c r="OW15" s="37"/>
      <c r="OX15" s="37"/>
      <c r="OY15" s="37"/>
      <c r="OZ15" s="37"/>
      <c r="PA15" s="37"/>
      <c r="PB15" s="37"/>
      <c r="PC15" s="37"/>
      <c r="PD15" s="37"/>
      <c r="PE15" s="37"/>
      <c r="PF15" s="37"/>
      <c r="PG15" s="37"/>
      <c r="PH15" s="37"/>
      <c r="PI15" s="37"/>
      <c r="PJ15" s="37"/>
      <c r="PK15" s="37"/>
      <c r="PL15" s="37"/>
      <c r="PM15" s="37"/>
      <c r="PN15" s="37"/>
      <c r="PO15" s="37"/>
      <c r="PP15" s="37"/>
      <c r="PQ15" s="37"/>
      <c r="PR15" s="37"/>
      <c r="PS15" s="37"/>
      <c r="PT15" s="37"/>
      <c r="PU15" s="37"/>
      <c r="PV15" s="37"/>
      <c r="PW15" s="37"/>
      <c r="PX15" s="37"/>
      <c r="PY15" s="37"/>
      <c r="PZ15" s="37"/>
      <c r="QA15" s="37"/>
      <c r="QB15" s="37"/>
      <c r="QC15" s="37"/>
      <c r="QD15" s="37"/>
      <c r="QE15" s="37"/>
      <c r="QF15" s="37"/>
      <c r="QG15" s="37"/>
      <c r="QH15" s="37"/>
      <c r="QI15" s="37"/>
      <c r="QJ15" s="37"/>
      <c r="QK15" s="37"/>
      <c r="QL15" s="37"/>
      <c r="QM15" s="37"/>
      <c r="QN15" s="37"/>
      <c r="QO15" s="37"/>
      <c r="QP15" s="37"/>
      <c r="QQ15" s="37"/>
      <c r="QR15" s="37"/>
      <c r="QS15" s="37"/>
      <c r="QT15" s="37"/>
      <c r="QU15" s="37"/>
      <c r="QV15" s="37"/>
      <c r="QW15" s="37"/>
      <c r="QX15" s="37"/>
      <c r="QY15" s="37"/>
      <c r="QZ15" s="37"/>
      <c r="RA15" s="37"/>
      <c r="RB15" s="37"/>
      <c r="RC15" s="37"/>
      <c r="RD15" s="37"/>
      <c r="RE15" s="37"/>
      <c r="RF15" s="37"/>
      <c r="RG15" s="37"/>
      <c r="RH15" s="37"/>
      <c r="RI15" s="37"/>
      <c r="RJ15" s="37"/>
      <c r="RK15" s="37"/>
      <c r="RL15" s="37"/>
      <c r="RM15" s="37"/>
      <c r="RN15" s="37"/>
      <c r="RO15" s="37"/>
      <c r="RP15" s="37"/>
      <c r="RQ15" s="37"/>
      <c r="RR15" s="37"/>
      <c r="RS15" s="37"/>
      <c r="RT15" s="37"/>
      <c r="RU15" s="37"/>
      <c r="RV15" s="37"/>
      <c r="RW15" s="37"/>
      <c r="RX15" s="37"/>
      <c r="RY15" s="37"/>
      <c r="RZ15" s="37"/>
      <c r="SA15" s="37"/>
      <c r="SB15" s="37"/>
      <c r="SC15" s="37"/>
      <c r="SD15" s="37"/>
      <c r="SE15" s="37"/>
      <c r="SF15" s="37"/>
      <c r="SG15" s="37"/>
      <c r="SH15" s="37"/>
      <c r="SI15" s="37"/>
      <c r="SJ15" s="37"/>
      <c r="SK15" s="37"/>
      <c r="SL15" s="37"/>
      <c r="SM15" s="37"/>
      <c r="SN15" s="37"/>
      <c r="SO15" s="37"/>
      <c r="SP15" s="37"/>
      <c r="SQ15" s="37"/>
      <c r="SR15" s="37"/>
      <c r="SS15" s="37"/>
      <c r="ST15" s="37"/>
      <c r="SU15" s="37"/>
      <c r="SV15" s="37"/>
      <c r="SW15" s="37"/>
      <c r="SX15" s="37"/>
      <c r="SY15" s="37"/>
      <c r="SZ15" s="37"/>
      <c r="TA15" s="37"/>
      <c r="TB15" s="37"/>
      <c r="TC15" s="37"/>
      <c r="TD15" s="37"/>
      <c r="TE15" s="37"/>
      <c r="TF15" s="37"/>
      <c r="TG15" s="37"/>
      <c r="TH15" s="37"/>
      <c r="TI15" s="37"/>
      <c r="TJ15" s="37"/>
      <c r="TK15" s="37"/>
      <c r="TL15" s="37"/>
      <c r="TM15" s="37"/>
      <c r="TN15" s="37"/>
      <c r="TO15" s="37"/>
      <c r="TP15" s="37"/>
      <c r="TQ15" s="37"/>
      <c r="TR15" s="37"/>
      <c r="TS15" s="37"/>
      <c r="TT15" s="37"/>
      <c r="TU15" s="37"/>
      <c r="TV15" s="37"/>
      <c r="TW15" s="37"/>
      <c r="TX15" s="37"/>
      <c r="TY15" s="37"/>
      <c r="TZ15" s="37"/>
      <c r="UA15" s="37"/>
      <c r="UB15" s="37"/>
      <c r="UC15" s="37"/>
      <c r="UD15" s="37"/>
      <c r="UE15" s="37"/>
      <c r="UF15" s="37"/>
      <c r="UG15" s="37"/>
      <c r="UH15" s="37"/>
      <c r="UI15" s="37"/>
      <c r="UJ15" s="37"/>
      <c r="UK15" s="37"/>
      <c r="UL15" s="37"/>
      <c r="UM15" s="37"/>
      <c r="UN15" s="37"/>
      <c r="UO15" s="37"/>
      <c r="UP15" s="37"/>
      <c r="UQ15" s="37"/>
      <c r="UR15" s="37"/>
      <c r="US15" s="37"/>
      <c r="UT15" s="37"/>
      <c r="UU15" s="37"/>
      <c r="UV15" s="37"/>
      <c r="UW15" s="37"/>
      <c r="UX15" s="37"/>
      <c r="UY15" s="37"/>
      <c r="UZ15" s="37"/>
      <c r="VA15" s="37"/>
      <c r="VB15" s="37"/>
      <c r="VC15" s="37"/>
      <c r="VD15" s="37"/>
      <c r="VE15" s="37"/>
      <c r="VF15" s="37"/>
      <c r="VG15" s="37"/>
      <c r="VH15" s="37"/>
      <c r="VI15" s="37"/>
      <c r="VJ15" s="37"/>
      <c r="VK15" s="37"/>
      <c r="VL15" s="37"/>
      <c r="VM15" s="37"/>
      <c r="VN15" s="37"/>
      <c r="VO15" s="37"/>
      <c r="VP15" s="37"/>
      <c r="VQ15" s="37"/>
      <c r="VR15" s="37"/>
      <c r="VS15" s="37"/>
      <c r="VT15" s="37"/>
      <c r="VU15" s="37"/>
      <c r="VV15" s="37"/>
      <c r="VW15" s="37"/>
      <c r="VX15" s="37"/>
      <c r="VY15" s="37"/>
      <c r="VZ15" s="37"/>
      <c r="WA15" s="37"/>
      <c r="WB15" s="37"/>
      <c r="WC15" s="37"/>
      <c r="WD15" s="37"/>
      <c r="WE15" s="37"/>
      <c r="WF15" s="37"/>
      <c r="WG15" s="37"/>
      <c r="WH15" s="37"/>
      <c r="WI15" s="37"/>
      <c r="WJ15" s="37"/>
      <c r="WK15" s="37"/>
      <c r="WL15" s="37"/>
      <c r="WM15" s="37"/>
      <c r="WN15" s="37"/>
      <c r="WO15" s="37"/>
      <c r="WP15" s="37"/>
      <c r="WQ15" s="37"/>
      <c r="WR15" s="37"/>
      <c r="WS15" s="37"/>
      <c r="WT15" s="37"/>
      <c r="WU15" s="37"/>
      <c r="WV15" s="37"/>
      <c r="WW15" s="37"/>
      <c r="WX15" s="37"/>
      <c r="WY15" s="37"/>
      <c r="WZ15" s="37"/>
      <c r="XA15" s="37"/>
      <c r="XB15" s="37"/>
      <c r="XC15" s="37"/>
      <c r="XD15" s="37"/>
      <c r="XE15" s="37"/>
      <c r="XF15" s="37"/>
      <c r="XG15" s="37"/>
      <c r="XH15" s="37"/>
      <c r="XI15" s="37"/>
      <c r="XJ15" s="37"/>
      <c r="XK15" s="37"/>
      <c r="XL15" s="37"/>
      <c r="XM15" s="37"/>
      <c r="XN15" s="37"/>
      <c r="XO15" s="37"/>
      <c r="XP15" s="37"/>
      <c r="XQ15" s="37"/>
      <c r="XR15" s="37"/>
      <c r="XS15" s="37"/>
      <c r="XT15" s="37"/>
      <c r="XU15" s="37"/>
      <c r="XV15" s="37"/>
      <c r="XW15" s="37"/>
      <c r="XX15" s="37"/>
      <c r="XY15" s="37"/>
      <c r="XZ15" s="37"/>
      <c r="YA15" s="37"/>
      <c r="YB15" s="37"/>
      <c r="YC15" s="37"/>
      <c r="YD15" s="37"/>
      <c r="YE15" s="37"/>
      <c r="YF15" s="37"/>
      <c r="YG15" s="37"/>
      <c r="YH15" s="37"/>
      <c r="YI15" s="37"/>
      <c r="YJ15" s="37"/>
      <c r="YK15" s="37"/>
      <c r="YL15" s="37"/>
      <c r="YM15" s="37"/>
      <c r="YN15" s="37"/>
      <c r="YO15" s="37"/>
      <c r="YP15" s="37"/>
      <c r="YQ15" s="37"/>
      <c r="YR15" s="37"/>
      <c r="YS15" s="37"/>
      <c r="YT15" s="37"/>
      <c r="YU15" s="37"/>
      <c r="YV15" s="37"/>
      <c r="YW15" s="37"/>
      <c r="YX15" s="37"/>
      <c r="YY15" s="37"/>
      <c r="YZ15" s="37"/>
      <c r="ZA15" s="37"/>
      <c r="ZB15" s="37"/>
      <c r="ZC15" s="37"/>
      <c r="ZD15" s="37"/>
      <c r="ZE15" s="37"/>
      <c r="ZF15" s="37"/>
      <c r="ZG15" s="37"/>
      <c r="ZH15" s="37"/>
      <c r="ZI15" s="37"/>
      <c r="ZJ15" s="37"/>
      <c r="ZK15" s="37"/>
      <c r="ZL15" s="37"/>
      <c r="ZM15" s="37"/>
      <c r="ZN15" s="37"/>
      <c r="ZO15" s="37"/>
      <c r="ZP15" s="37"/>
      <c r="ZQ15" s="37"/>
      <c r="ZR15" s="37"/>
      <c r="ZS15" s="37"/>
      <c r="ZT15" s="37"/>
      <c r="ZU15" s="37"/>
      <c r="ZV15" s="37"/>
      <c r="ZW15" s="37"/>
      <c r="ZX15" s="37"/>
      <c r="ZY15" s="37"/>
      <c r="ZZ15" s="37"/>
      <c r="AAA15" s="37"/>
      <c r="AAB15" s="37"/>
      <c r="AAC15" s="37"/>
      <c r="AAD15" s="37"/>
      <c r="AAE15" s="37"/>
      <c r="AAF15" s="37"/>
      <c r="AAG15" s="37"/>
      <c r="AAH15" s="37"/>
      <c r="AAI15" s="37"/>
      <c r="AAJ15" s="37"/>
      <c r="AAK15" s="37"/>
      <c r="AAL15" s="37"/>
      <c r="AAM15" s="37"/>
      <c r="AAN15" s="37"/>
      <c r="AAO15" s="37"/>
      <c r="AAP15" s="37"/>
      <c r="AAQ15" s="37"/>
      <c r="AAR15" s="37"/>
      <c r="AAS15" s="37"/>
      <c r="AAT15" s="37"/>
      <c r="AAU15" s="37"/>
      <c r="AAV15" s="37"/>
      <c r="AAW15" s="37"/>
      <c r="AAX15" s="37"/>
      <c r="AAY15" s="37"/>
      <c r="AAZ15" s="37"/>
      <c r="ABA15" s="37"/>
      <c r="ABB15" s="37"/>
      <c r="ABC15" s="37"/>
      <c r="ABD15" s="37"/>
      <c r="ABE15" s="37"/>
      <c r="ABF15" s="37"/>
      <c r="ABG15" s="37"/>
      <c r="ABH15" s="37"/>
      <c r="ABI15" s="37"/>
      <c r="ABJ15" s="37"/>
      <c r="ABK15" s="37"/>
      <c r="ABL15" s="37"/>
      <c r="ABM15" s="37"/>
      <c r="ABN15" s="37"/>
      <c r="ABO15" s="37"/>
      <c r="ABP15" s="37"/>
      <c r="ABQ15" s="37"/>
      <c r="ABR15" s="37"/>
      <c r="ABS15" s="37"/>
      <c r="ABT15" s="37"/>
      <c r="ABU15" s="37"/>
      <c r="ABV15" s="37"/>
      <c r="ABW15" s="37"/>
      <c r="ABX15" s="37"/>
      <c r="ABY15" s="37"/>
      <c r="ABZ15" s="37"/>
      <c r="ACA15" s="37"/>
      <c r="ACB15" s="37"/>
      <c r="ACC15" s="37"/>
      <c r="ACD15" s="37"/>
      <c r="ACE15" s="37"/>
      <c r="ACF15" s="37"/>
      <c r="ACG15" s="37"/>
      <c r="ACH15" s="37"/>
      <c r="ACI15" s="37"/>
      <c r="ACJ15" s="37"/>
      <c r="ACK15" s="37"/>
      <c r="ACL15" s="37"/>
      <c r="ACM15" s="37"/>
      <c r="ACN15" s="37"/>
      <c r="ACO15" s="37"/>
      <c r="ACP15" s="37"/>
      <c r="ACQ15" s="37"/>
      <c r="ACR15" s="37"/>
      <c r="ACS15" s="37"/>
      <c r="ACT15" s="37"/>
      <c r="ACU15" s="37"/>
      <c r="ACV15" s="37"/>
      <c r="ACW15" s="37"/>
      <c r="ACX15" s="37"/>
      <c r="ACY15" s="37"/>
      <c r="ACZ15" s="37"/>
      <c r="ADA15" s="37"/>
      <c r="ADB15" s="37"/>
      <c r="ADC15" s="37"/>
      <c r="ADD15" s="37"/>
      <c r="ADE15" s="37"/>
      <c r="ADF15" s="37"/>
      <c r="ADG15" s="37"/>
      <c r="ADH15" s="37"/>
      <c r="ADI15" s="37"/>
      <c r="ADJ15" s="37"/>
      <c r="ADK15" s="37"/>
      <c r="ADL15" s="37"/>
      <c r="ADM15" s="37"/>
      <c r="ADN15" s="37"/>
      <c r="ADO15" s="37"/>
      <c r="ADP15" s="37"/>
      <c r="ADQ15" s="37"/>
      <c r="ADR15" s="37"/>
      <c r="ADS15" s="37"/>
      <c r="ADT15" s="37"/>
      <c r="ADU15" s="37"/>
      <c r="ADV15" s="37"/>
      <c r="ADW15" s="37"/>
      <c r="ADX15" s="37"/>
      <c r="ADY15" s="37"/>
      <c r="ADZ15" s="37"/>
      <c r="AEA15" s="37"/>
      <c r="AEB15" s="37"/>
      <c r="AEC15" s="37"/>
      <c r="AED15" s="37"/>
      <c r="AEE15" s="37"/>
      <c r="AEF15" s="37"/>
      <c r="AEG15" s="37"/>
      <c r="AEH15" s="37"/>
      <c r="AEI15" s="37"/>
      <c r="AEJ15" s="37"/>
      <c r="AEK15" s="37"/>
      <c r="AEL15" s="37"/>
      <c r="AEM15" s="37"/>
      <c r="AEN15" s="37"/>
      <c r="AEO15" s="37"/>
      <c r="AEP15" s="37"/>
      <c r="AEQ15" s="37"/>
      <c r="AER15" s="37"/>
      <c r="AES15" s="37"/>
      <c r="AET15" s="37"/>
      <c r="AEU15" s="37"/>
      <c r="AEV15" s="37"/>
      <c r="AEW15" s="37"/>
      <c r="AEX15" s="37"/>
      <c r="AEY15" s="37"/>
      <c r="AEZ15" s="37"/>
      <c r="AFA15" s="37"/>
      <c r="AFB15" s="37"/>
      <c r="AFC15" s="37"/>
      <c r="AFD15" s="37"/>
      <c r="AFE15" s="37"/>
      <c r="AFF15" s="37"/>
      <c r="AFG15" s="37"/>
      <c r="AFH15" s="37"/>
      <c r="AFI15" s="37"/>
      <c r="AFJ15" s="37"/>
      <c r="AFK15" s="37"/>
      <c r="AFL15" s="37"/>
      <c r="AFM15" s="37"/>
      <c r="AFN15" s="37"/>
      <c r="AFO15" s="37"/>
      <c r="AFP15" s="37"/>
      <c r="AFQ15" s="37"/>
      <c r="AFR15" s="37"/>
      <c r="AFS15" s="37"/>
      <c r="AFT15" s="37"/>
      <c r="AFU15" s="37"/>
      <c r="AFV15" s="37"/>
      <c r="AFW15" s="37"/>
      <c r="AFX15" s="37"/>
      <c r="AFY15" s="37"/>
      <c r="AFZ15" s="37"/>
      <c r="AGA15" s="37"/>
      <c r="AGB15" s="37"/>
      <c r="AGC15" s="37"/>
      <c r="AGD15" s="37"/>
      <c r="AGE15" s="37"/>
      <c r="AGF15" s="37"/>
      <c r="AGG15" s="37"/>
      <c r="AGH15" s="37"/>
      <c r="AGI15" s="37"/>
      <c r="AGJ15" s="37"/>
      <c r="AGK15" s="37"/>
      <c r="AGL15" s="37"/>
      <c r="AGM15" s="37"/>
      <c r="AGN15" s="37"/>
      <c r="AGO15" s="37"/>
      <c r="AGP15" s="37"/>
      <c r="AGQ15" s="37"/>
      <c r="AGR15" s="37"/>
      <c r="AGS15" s="37"/>
      <c r="AGT15" s="37"/>
      <c r="AGU15" s="37"/>
      <c r="AGV15" s="37"/>
      <c r="AGW15" s="37"/>
      <c r="AGX15" s="37"/>
      <c r="AGY15" s="37"/>
      <c r="AGZ15" s="37"/>
      <c r="AHA15" s="37"/>
      <c r="AHB15" s="37"/>
      <c r="AHC15" s="37"/>
      <c r="AHD15" s="37"/>
      <c r="AHE15" s="37"/>
      <c r="AHF15" s="37"/>
      <c r="AHG15" s="37"/>
      <c r="AHH15" s="37"/>
      <c r="AHI15" s="37"/>
      <c r="AHJ15" s="37"/>
      <c r="AHK15" s="37"/>
      <c r="AHL15" s="37"/>
      <c r="AHM15" s="37"/>
      <c r="AHN15" s="37"/>
      <c r="AHO15" s="37"/>
      <c r="AHP15" s="37"/>
      <c r="AHQ15" s="37"/>
      <c r="AHR15" s="37"/>
      <c r="AHS15" s="37"/>
      <c r="AHT15" s="37"/>
      <c r="AHU15" s="37"/>
      <c r="AHV15" s="37"/>
      <c r="AHW15" s="37"/>
      <c r="AHX15" s="37"/>
      <c r="AHY15" s="37"/>
      <c r="AHZ15" s="37"/>
      <c r="AIA15" s="37"/>
      <c r="AIB15" s="37"/>
      <c r="AIC15" s="37"/>
      <c r="AID15" s="37"/>
      <c r="AIE15" s="37"/>
      <c r="AIF15" s="37"/>
      <c r="AIG15" s="37"/>
      <c r="AIH15" s="37"/>
      <c r="AII15" s="37"/>
      <c r="AIJ15" s="37"/>
      <c r="AIK15" s="37"/>
      <c r="AIL15" s="37"/>
      <c r="AIM15" s="37"/>
      <c r="AIN15" s="37"/>
      <c r="AIO15" s="37"/>
      <c r="AIP15" s="37"/>
      <c r="AIQ15" s="37"/>
      <c r="AIR15" s="37"/>
      <c r="AIS15" s="37"/>
      <c r="AIT15" s="37"/>
      <c r="AIU15" s="37"/>
      <c r="AIV15" s="37"/>
      <c r="AIW15" s="37"/>
      <c r="AIX15" s="37"/>
      <c r="AIY15" s="37"/>
      <c r="AIZ15" s="37"/>
      <c r="AJA15" s="37"/>
      <c r="AJB15" s="37"/>
      <c r="AJC15" s="37"/>
      <c r="AJD15" s="37"/>
      <c r="AJE15" s="37"/>
      <c r="AJF15" s="37"/>
      <c r="AJG15" s="37"/>
      <c r="AJH15" s="37"/>
      <c r="AJI15" s="37"/>
      <c r="AJJ15" s="37"/>
      <c r="AJK15" s="37"/>
      <c r="AJL15" s="37"/>
      <c r="AJM15" s="37"/>
      <c r="AJN15" s="37"/>
      <c r="AJO15" s="37"/>
      <c r="AJP15" s="37"/>
      <c r="AJQ15" s="37"/>
      <c r="AJR15" s="37"/>
      <c r="AJS15" s="37"/>
      <c r="AJT15" s="37"/>
      <c r="AJU15" s="37"/>
      <c r="AJV15" s="37"/>
      <c r="AJW15" s="37"/>
      <c r="AJX15" s="37"/>
      <c r="AJY15" s="37"/>
      <c r="AJZ15" s="37"/>
      <c r="AKA15" s="37"/>
      <c r="AKB15" s="37"/>
      <c r="AKC15" s="37"/>
      <c r="AKD15" s="37"/>
      <c r="AKE15" s="37"/>
      <c r="AKF15" s="37"/>
      <c r="AKG15" s="37"/>
      <c r="AKH15" s="37"/>
      <c r="AKI15" s="37"/>
      <c r="AKJ15" s="37"/>
      <c r="AKK15" s="37"/>
      <c r="AKL15" s="37"/>
      <c r="AKM15" s="37"/>
      <c r="AKN15" s="37"/>
      <c r="AKO15" s="37"/>
      <c r="AKP15" s="37"/>
      <c r="AKQ15" s="37"/>
      <c r="AKR15" s="37"/>
      <c r="AKS15" s="37"/>
      <c r="AKT15" s="37"/>
      <c r="AKU15" s="37"/>
      <c r="AKV15" s="37"/>
      <c r="AKW15" s="37"/>
      <c r="AKX15" s="37"/>
      <c r="AKY15" s="37"/>
      <c r="AKZ15" s="37"/>
      <c r="ALA15" s="37"/>
      <c r="ALB15" s="37"/>
      <c r="ALC15" s="37"/>
      <c r="ALD15" s="37"/>
      <c r="ALE15" s="37"/>
      <c r="ALF15" s="37"/>
      <c r="ALG15" s="37"/>
      <c r="ALH15" s="37"/>
      <c r="ALI15" s="37"/>
      <c r="ALJ15" s="37"/>
      <c r="ALK15" s="37"/>
      <c r="ALL15" s="37"/>
      <c r="ALM15" s="37"/>
      <c r="ALN15" s="37"/>
      <c r="ALO15" s="37"/>
      <c r="ALP15" s="37"/>
      <c r="ALQ15" s="37"/>
      <c r="ALR15" s="37"/>
      <c r="ALS15" s="37"/>
      <c r="ALT15" s="37"/>
      <c r="ALU15" s="37"/>
      <c r="ALV15" s="37"/>
      <c r="ALW15" s="37"/>
      <c r="ALX15" s="37"/>
      <c r="ALY15" s="37"/>
      <c r="ALZ15" s="37"/>
      <c r="AMA15" s="37"/>
      <c r="AMB15" s="37"/>
      <c r="AMC15" s="37"/>
      <c r="AMD15" s="37"/>
      <c r="AME15" s="37"/>
      <c r="AMF15" s="37"/>
      <c r="AMG15" s="37"/>
      <c r="AMH15" s="37"/>
      <c r="AMI15" s="37"/>
      <c r="AMJ15" s="37"/>
      <c r="AMK15" s="37"/>
      <c r="AML15" s="37"/>
      <c r="AMM15" s="37"/>
      <c r="AMN15" s="37"/>
      <c r="AMO15" s="37"/>
      <c r="AMP15" s="37"/>
      <c r="AMQ15" s="37"/>
      <c r="AMR15" s="37"/>
      <c r="AMS15" s="37"/>
      <c r="AMT15" s="37"/>
      <c r="AMU15" s="37"/>
      <c r="AMV15" s="37"/>
      <c r="AMW15" s="37"/>
      <c r="AMX15" s="37"/>
      <c r="AMY15" s="37"/>
      <c r="AMZ15" s="37"/>
      <c r="ANA15" s="37"/>
      <c r="ANB15" s="37"/>
      <c r="ANC15" s="37"/>
      <c r="AND15" s="37"/>
      <c r="ANE15" s="37"/>
      <c r="ANF15" s="37"/>
      <c r="ANG15" s="37"/>
      <c r="ANH15" s="37"/>
      <c r="ANI15" s="37"/>
      <c r="ANJ15" s="37"/>
      <c r="ANK15" s="37"/>
      <c r="ANL15" s="37"/>
      <c r="ANM15" s="37"/>
      <c r="ANN15" s="37"/>
      <c r="ANO15" s="37"/>
      <c r="ANP15" s="37"/>
      <c r="ANQ15" s="37"/>
      <c r="ANR15" s="37"/>
      <c r="ANS15" s="37"/>
      <c r="ANT15" s="37"/>
      <c r="ANU15" s="37"/>
      <c r="ANV15" s="37"/>
      <c r="ANW15" s="37"/>
      <c r="ANX15" s="37"/>
      <c r="ANY15" s="37"/>
      <c r="ANZ15" s="37"/>
      <c r="AOA15" s="37"/>
      <c r="AOB15" s="37"/>
      <c r="AOC15" s="37"/>
      <c r="AOD15" s="37"/>
      <c r="AOE15" s="37"/>
      <c r="AOF15" s="37"/>
      <c r="AOG15" s="37"/>
      <c r="AOH15" s="37"/>
      <c r="AOI15" s="37"/>
      <c r="AOJ15" s="37"/>
      <c r="AOK15" s="37"/>
      <c r="AOL15" s="37"/>
      <c r="AOM15" s="37"/>
      <c r="AON15" s="37"/>
      <c r="AOO15" s="37"/>
      <c r="AOP15" s="37"/>
      <c r="AOQ15" s="37"/>
      <c r="AOR15" s="37"/>
      <c r="AOS15" s="37"/>
      <c r="AOT15" s="37"/>
      <c r="AOU15" s="37"/>
      <c r="AOV15" s="37"/>
      <c r="AOW15" s="37"/>
      <c r="AOX15" s="37"/>
      <c r="AOY15" s="37"/>
      <c r="AOZ15" s="37"/>
      <c r="APA15" s="37"/>
      <c r="APB15" s="37"/>
      <c r="APC15" s="37"/>
      <c r="APD15" s="37"/>
      <c r="APE15" s="37"/>
      <c r="APF15" s="37"/>
      <c r="APG15" s="37"/>
      <c r="APH15" s="37"/>
      <c r="API15" s="37"/>
      <c r="APJ15" s="37"/>
      <c r="APK15" s="37"/>
      <c r="APL15" s="37"/>
      <c r="APM15" s="37"/>
      <c r="APN15" s="37"/>
      <c r="APO15" s="37"/>
      <c r="APP15" s="37"/>
      <c r="APQ15" s="37"/>
      <c r="APR15" s="37"/>
      <c r="APS15" s="37"/>
      <c r="APT15" s="37"/>
      <c r="APU15" s="37"/>
      <c r="APV15" s="37"/>
      <c r="APW15" s="37"/>
      <c r="APX15" s="37"/>
      <c r="APY15" s="37"/>
      <c r="APZ15" s="37"/>
      <c r="AQA15" s="37"/>
      <c r="AQB15" s="37"/>
      <c r="AQC15" s="37"/>
      <c r="AQD15" s="37"/>
      <c r="AQE15" s="37"/>
      <c r="AQF15" s="37"/>
      <c r="AQG15" s="37"/>
      <c r="AQH15" s="37"/>
      <c r="AQI15" s="37"/>
      <c r="AQJ15" s="37"/>
      <c r="AQK15" s="37"/>
      <c r="AQL15" s="37"/>
      <c r="AQM15" s="37"/>
      <c r="AQN15" s="37"/>
      <c r="AQO15" s="37"/>
      <c r="AQP15" s="37"/>
      <c r="AQQ15" s="37"/>
      <c r="AQR15" s="37"/>
      <c r="AQS15" s="37"/>
      <c r="AQT15" s="37"/>
      <c r="AQU15" s="37"/>
      <c r="AQV15" s="37"/>
      <c r="AQW15" s="37"/>
      <c r="AQX15" s="37"/>
      <c r="AQY15" s="37"/>
      <c r="AQZ15" s="37"/>
      <c r="ARA15" s="37"/>
      <c r="ARB15" s="37"/>
      <c r="ARC15" s="37"/>
      <c r="ARD15" s="37"/>
      <c r="ARE15" s="37"/>
      <c r="ARF15" s="37"/>
      <c r="ARG15" s="37"/>
      <c r="ARH15" s="37"/>
      <c r="ARI15" s="37"/>
      <c r="ARJ15" s="37"/>
      <c r="ARK15" s="37"/>
      <c r="ARL15" s="37"/>
      <c r="ARM15" s="37"/>
      <c r="ARN15" s="37"/>
      <c r="ARO15" s="37"/>
      <c r="ARP15" s="37"/>
      <c r="ARQ15" s="37"/>
      <c r="ARR15" s="37"/>
      <c r="ARS15" s="37"/>
      <c r="ART15" s="37"/>
      <c r="ARU15" s="37"/>
      <c r="ARV15" s="37"/>
      <c r="ARW15" s="37"/>
      <c r="ARX15" s="37"/>
      <c r="ARY15" s="37"/>
      <c r="ARZ15" s="37"/>
      <c r="ASA15" s="37"/>
      <c r="ASB15" s="37"/>
      <c r="ASC15" s="37"/>
      <c r="ASD15" s="37"/>
      <c r="ASE15" s="37"/>
      <c r="ASF15" s="37"/>
      <c r="ASG15" s="37"/>
      <c r="ASH15" s="37"/>
      <c r="ASI15" s="37"/>
      <c r="ASJ15" s="37"/>
      <c r="ASK15" s="37"/>
      <c r="ASL15" s="37"/>
      <c r="ASM15" s="37"/>
      <c r="ASN15" s="37"/>
      <c r="ASO15" s="37"/>
      <c r="ASP15" s="37"/>
      <c r="ASQ15" s="37"/>
      <c r="ASR15" s="37"/>
      <c r="ASS15" s="37"/>
      <c r="AST15" s="37"/>
      <c r="ASU15" s="37"/>
      <c r="ASV15" s="37"/>
      <c r="ASW15" s="37"/>
      <c r="ASX15" s="37"/>
      <c r="ASY15" s="37"/>
      <c r="ASZ15" s="37"/>
      <c r="ATA15" s="37"/>
      <c r="ATB15" s="37"/>
      <c r="ATC15" s="37"/>
      <c r="ATD15" s="37"/>
      <c r="ATE15" s="37"/>
      <c r="ATF15" s="37"/>
      <c r="ATG15" s="37"/>
      <c r="ATH15" s="37"/>
      <c r="ATI15" s="37"/>
      <c r="ATJ15" s="37"/>
      <c r="ATK15" s="37"/>
      <c r="ATL15" s="37"/>
      <c r="ATM15" s="37"/>
      <c r="ATN15" s="37"/>
      <c r="ATO15" s="37"/>
      <c r="ATP15" s="37"/>
      <c r="ATQ15" s="37"/>
      <c r="ATR15" s="37"/>
      <c r="ATS15" s="37"/>
      <c r="ATT15" s="37"/>
      <c r="ATU15" s="37"/>
      <c r="ATV15" s="37"/>
      <c r="ATW15" s="37"/>
      <c r="ATX15" s="37"/>
      <c r="ATY15" s="37"/>
      <c r="ATZ15" s="37"/>
      <c r="AUA15" s="37"/>
      <c r="AUB15" s="37"/>
      <c r="AUC15" s="37"/>
      <c r="AUD15" s="37"/>
      <c r="AUE15" s="37"/>
      <c r="AUF15" s="37"/>
      <c r="AUG15" s="37"/>
      <c r="AUH15" s="37"/>
      <c r="AUI15" s="37"/>
      <c r="AUJ15" s="37"/>
      <c r="AUK15" s="37"/>
      <c r="AUL15" s="37"/>
      <c r="AUM15" s="37"/>
      <c r="AUN15" s="37"/>
      <c r="AUO15" s="37"/>
      <c r="AUP15" s="37"/>
      <c r="AUQ15" s="37"/>
      <c r="AUR15" s="37"/>
      <c r="AUS15" s="37"/>
      <c r="AUT15" s="37"/>
      <c r="AUU15" s="37"/>
      <c r="AUV15" s="37"/>
      <c r="AUW15" s="37"/>
      <c r="AUX15" s="37"/>
      <c r="AUY15" s="37"/>
      <c r="AUZ15" s="37"/>
      <c r="AVA15" s="37"/>
      <c r="AVB15" s="37"/>
      <c r="AVC15" s="37"/>
      <c r="AVD15" s="37"/>
      <c r="AVE15" s="37"/>
      <c r="AVF15" s="37"/>
      <c r="AVG15" s="37"/>
      <c r="AVH15" s="37"/>
      <c r="AVI15" s="37"/>
      <c r="AVJ15" s="37"/>
      <c r="AVK15" s="37"/>
      <c r="AVL15" s="37"/>
      <c r="AVM15" s="37"/>
      <c r="AVN15" s="37"/>
      <c r="AVO15" s="37"/>
      <c r="AVP15" s="37"/>
      <c r="AVQ15" s="37"/>
      <c r="AVR15" s="37"/>
      <c r="AVS15" s="37"/>
      <c r="AVT15" s="37"/>
      <c r="AVU15" s="37"/>
      <c r="AVV15" s="37"/>
      <c r="AVW15" s="37"/>
      <c r="AVX15" s="37"/>
      <c r="AVY15" s="37"/>
      <c r="AVZ15" s="37"/>
      <c r="AWA15" s="37"/>
      <c r="AWB15" s="37"/>
      <c r="AWC15" s="37"/>
      <c r="AWD15" s="37"/>
      <c r="AWE15" s="37"/>
      <c r="AWF15" s="37"/>
      <c r="AWG15" s="37"/>
      <c r="AWH15" s="37"/>
      <c r="AWI15" s="37"/>
      <c r="AWJ15" s="37"/>
      <c r="AWK15" s="37"/>
      <c r="AWL15" s="37"/>
      <c r="AWM15" s="37"/>
      <c r="AWN15" s="37"/>
      <c r="AWO15" s="37"/>
      <c r="AWP15" s="37"/>
      <c r="AWQ15" s="37"/>
      <c r="AWR15" s="37"/>
      <c r="AWS15" s="37"/>
      <c r="AWT15" s="37"/>
      <c r="AWU15" s="37"/>
      <c r="AWV15" s="37"/>
      <c r="AWW15" s="37"/>
      <c r="AWX15" s="37"/>
      <c r="AWY15" s="37"/>
      <c r="AWZ15" s="37"/>
      <c r="AXA15" s="37"/>
      <c r="AXB15" s="37"/>
      <c r="AXC15" s="37"/>
      <c r="AXD15" s="37"/>
      <c r="AXE15" s="37"/>
      <c r="AXF15" s="37"/>
      <c r="AXG15" s="37"/>
      <c r="AXH15" s="37"/>
      <c r="AXI15" s="37"/>
      <c r="AXJ15" s="37"/>
      <c r="AXK15" s="37"/>
      <c r="AXL15" s="37"/>
      <c r="AXM15" s="37"/>
      <c r="AXN15" s="37"/>
      <c r="AXO15" s="37"/>
      <c r="AXP15" s="37"/>
      <c r="AXQ15" s="37"/>
      <c r="AXR15" s="37"/>
      <c r="AXS15" s="37"/>
      <c r="AXT15" s="37"/>
      <c r="AXU15" s="37"/>
      <c r="AXV15" s="37"/>
      <c r="AXW15" s="37"/>
      <c r="AXX15" s="37"/>
      <c r="AXY15" s="37"/>
      <c r="AXZ15" s="37"/>
      <c r="AYA15" s="37"/>
      <c r="AYB15" s="37"/>
      <c r="AYC15" s="37"/>
      <c r="AYD15" s="37"/>
      <c r="AYE15" s="37"/>
      <c r="AYF15" s="37"/>
      <c r="AYG15" s="37"/>
      <c r="AYH15" s="37"/>
      <c r="AYI15" s="37"/>
      <c r="AYJ15" s="37"/>
      <c r="AYK15" s="37"/>
      <c r="AYL15" s="37"/>
      <c r="AYM15" s="37"/>
      <c r="AYN15" s="37"/>
      <c r="AYO15" s="37"/>
      <c r="AYP15" s="37"/>
      <c r="AYQ15" s="37"/>
      <c r="AYR15" s="37"/>
      <c r="AYS15" s="37"/>
      <c r="AYT15" s="37"/>
      <c r="AYU15" s="37"/>
      <c r="AYV15" s="37"/>
      <c r="AYW15" s="37"/>
      <c r="AYX15" s="37"/>
      <c r="AYY15" s="37"/>
      <c r="AYZ15" s="37"/>
      <c r="AZA15" s="37"/>
      <c r="AZB15" s="37"/>
      <c r="AZC15" s="37"/>
      <c r="AZD15" s="37"/>
      <c r="AZE15" s="37"/>
      <c r="AZF15" s="37"/>
      <c r="AZG15" s="37"/>
      <c r="AZH15" s="37"/>
      <c r="AZI15" s="37"/>
      <c r="AZJ15" s="37"/>
      <c r="AZK15" s="37"/>
      <c r="AZL15" s="37"/>
      <c r="AZM15" s="37"/>
      <c r="AZN15" s="37"/>
      <c r="AZO15" s="37"/>
      <c r="AZP15" s="37"/>
      <c r="AZQ15" s="37"/>
      <c r="AZR15" s="37"/>
      <c r="AZS15" s="37"/>
      <c r="AZT15" s="37"/>
      <c r="AZU15" s="37"/>
      <c r="AZV15" s="37"/>
      <c r="AZW15" s="37"/>
      <c r="AZX15" s="37"/>
      <c r="AZY15" s="37"/>
      <c r="AZZ15" s="37"/>
      <c r="BAA15" s="37"/>
      <c r="BAB15" s="37"/>
      <c r="BAC15" s="37"/>
      <c r="BAD15" s="37"/>
      <c r="BAE15" s="37"/>
      <c r="BAF15" s="37"/>
      <c r="BAG15" s="37"/>
      <c r="BAH15" s="37"/>
      <c r="BAI15" s="37"/>
      <c r="BAJ15" s="37"/>
      <c r="BAK15" s="37"/>
      <c r="BAL15" s="37"/>
      <c r="BAM15" s="37"/>
      <c r="BAN15" s="37"/>
      <c r="BAO15" s="37"/>
      <c r="BAP15" s="37"/>
      <c r="BAQ15" s="37"/>
      <c r="BAR15" s="37"/>
      <c r="BAS15" s="37"/>
      <c r="BAT15" s="37"/>
      <c r="BAU15" s="37"/>
      <c r="BAV15" s="37"/>
      <c r="BAW15" s="37"/>
      <c r="BAX15" s="37"/>
      <c r="BAY15" s="37"/>
      <c r="BAZ15" s="37"/>
      <c r="BBA15" s="37"/>
      <c r="BBB15" s="37"/>
      <c r="BBC15" s="37"/>
      <c r="BBD15" s="37"/>
      <c r="BBE15" s="37"/>
      <c r="BBF15" s="37"/>
      <c r="BBG15" s="37"/>
      <c r="BBH15" s="37"/>
      <c r="BBI15" s="37"/>
      <c r="BBJ15" s="37"/>
      <c r="BBK15" s="37"/>
      <c r="BBL15" s="37"/>
      <c r="BBM15" s="37"/>
      <c r="BBN15" s="37"/>
      <c r="BBO15" s="37"/>
      <c r="BBP15" s="37"/>
      <c r="BBQ15" s="37"/>
      <c r="BBR15" s="37"/>
      <c r="BBS15" s="37"/>
      <c r="BBT15" s="37"/>
      <c r="BBU15" s="37"/>
      <c r="BBV15" s="37"/>
      <c r="BBW15" s="37"/>
      <c r="BBX15" s="37"/>
      <c r="BBY15" s="37"/>
      <c r="BBZ15" s="37"/>
      <c r="BCA15" s="37"/>
      <c r="BCB15" s="37"/>
      <c r="BCC15" s="37"/>
      <c r="BCD15" s="37"/>
      <c r="BCE15" s="37"/>
      <c r="BCF15" s="37"/>
      <c r="BCG15" s="37"/>
      <c r="BCH15" s="37"/>
      <c r="BCI15" s="37"/>
      <c r="BCJ15" s="37"/>
      <c r="BCK15" s="37"/>
      <c r="BCL15" s="37"/>
      <c r="BCM15" s="37"/>
      <c r="BCN15" s="37"/>
      <c r="BCO15" s="37"/>
      <c r="BCP15" s="37"/>
      <c r="BCQ15" s="37"/>
      <c r="BCR15" s="37"/>
      <c r="BCS15" s="37"/>
      <c r="BCT15" s="37"/>
      <c r="BCU15" s="37"/>
      <c r="BCV15" s="37"/>
      <c r="BCW15" s="37"/>
      <c r="BCX15" s="37"/>
      <c r="BCY15" s="37"/>
      <c r="BCZ15" s="37"/>
      <c r="BDA15" s="37"/>
      <c r="BDB15" s="37"/>
      <c r="BDC15" s="37"/>
      <c r="BDD15" s="37"/>
      <c r="BDE15" s="37"/>
      <c r="BDF15" s="37"/>
      <c r="BDG15" s="37"/>
      <c r="BDH15" s="37"/>
      <c r="BDI15" s="37"/>
      <c r="BDJ15" s="37"/>
      <c r="BDK15" s="37"/>
      <c r="BDL15" s="37"/>
      <c r="BDM15" s="37"/>
      <c r="BDN15" s="37"/>
      <c r="BDO15" s="37"/>
      <c r="BDP15" s="37"/>
      <c r="BDQ15" s="37"/>
      <c r="BDR15" s="37"/>
      <c r="BDS15" s="37"/>
      <c r="BDT15" s="37"/>
      <c r="BDU15" s="37"/>
      <c r="BDV15" s="37"/>
      <c r="BDW15" s="37"/>
      <c r="BDX15" s="37"/>
      <c r="BDY15" s="37"/>
      <c r="BDZ15" s="37"/>
      <c r="BEA15" s="37"/>
      <c r="BEB15" s="37"/>
      <c r="BEC15" s="37"/>
      <c r="BED15" s="37"/>
      <c r="BEE15" s="37"/>
      <c r="BEF15" s="37"/>
      <c r="BEG15" s="37"/>
      <c r="BEH15" s="37"/>
      <c r="BEI15" s="37"/>
      <c r="BEJ15" s="37"/>
      <c r="BEK15" s="37"/>
      <c r="BEL15" s="37"/>
      <c r="BEM15" s="37"/>
      <c r="BEN15" s="37"/>
      <c r="BEO15" s="37"/>
      <c r="BEP15" s="37"/>
      <c r="BEQ15" s="37"/>
      <c r="BER15" s="37"/>
      <c r="BES15" s="37"/>
      <c r="BET15" s="37"/>
      <c r="BEU15" s="37"/>
      <c r="BEV15" s="37"/>
      <c r="BEW15" s="37"/>
      <c r="BEX15" s="37"/>
      <c r="BEY15" s="37"/>
      <c r="BEZ15" s="37"/>
      <c r="BFA15" s="37"/>
      <c r="BFB15" s="37"/>
      <c r="BFC15" s="37"/>
      <c r="BFD15" s="37"/>
      <c r="BFE15" s="37"/>
      <c r="BFF15" s="37"/>
      <c r="BFG15" s="37"/>
      <c r="BFH15" s="37"/>
      <c r="BFI15" s="37"/>
      <c r="BFJ15" s="37"/>
      <c r="BFK15" s="37"/>
      <c r="BFL15" s="37"/>
      <c r="BFM15" s="37"/>
      <c r="BFN15" s="37"/>
      <c r="BFO15" s="37"/>
      <c r="BFP15" s="37"/>
      <c r="BFQ15" s="37"/>
      <c r="BFR15" s="37"/>
      <c r="BFS15" s="37"/>
      <c r="BFT15" s="37"/>
      <c r="BFU15" s="37"/>
      <c r="BFV15" s="37"/>
      <c r="BFW15" s="37"/>
      <c r="BFX15" s="37"/>
      <c r="BFY15" s="37"/>
      <c r="BFZ15" s="37"/>
      <c r="BGA15" s="37"/>
      <c r="BGB15" s="37"/>
      <c r="BGC15" s="37"/>
      <c r="BGD15" s="37"/>
      <c r="BGE15" s="37"/>
      <c r="BGF15" s="37"/>
      <c r="BGG15" s="37"/>
      <c r="BGH15" s="37"/>
      <c r="BGI15" s="37"/>
      <c r="BGJ15" s="37"/>
      <c r="BGK15" s="37"/>
      <c r="BGL15" s="37"/>
      <c r="BGM15" s="37"/>
      <c r="BGN15" s="37"/>
      <c r="BGO15" s="37"/>
      <c r="BGP15" s="37"/>
      <c r="BGQ15" s="37"/>
      <c r="BGR15" s="37"/>
      <c r="BGS15" s="37"/>
      <c r="BGT15" s="37"/>
      <c r="BGU15" s="37"/>
      <c r="BGV15" s="37"/>
      <c r="BGW15" s="37"/>
      <c r="BGX15" s="37"/>
      <c r="BGY15" s="37"/>
      <c r="BGZ15" s="37"/>
      <c r="BHA15" s="37"/>
      <c r="BHB15" s="37"/>
      <c r="BHC15" s="37"/>
      <c r="BHD15" s="37"/>
      <c r="BHE15" s="37"/>
      <c r="BHF15" s="37"/>
      <c r="BHG15" s="37"/>
      <c r="BHH15" s="37"/>
      <c r="BHI15" s="37"/>
      <c r="BHJ15" s="37"/>
      <c r="BHK15" s="37"/>
      <c r="BHL15" s="37"/>
      <c r="BHM15" s="37"/>
      <c r="BHN15" s="37"/>
      <c r="BHO15" s="37"/>
      <c r="BHP15" s="37"/>
      <c r="BHQ15" s="37"/>
      <c r="BHR15" s="37"/>
      <c r="BHS15" s="37"/>
      <c r="BHT15" s="37"/>
      <c r="BHU15" s="37"/>
      <c r="BHV15" s="37"/>
      <c r="BHW15" s="37"/>
      <c r="BHX15" s="37"/>
      <c r="BHY15" s="37"/>
      <c r="BHZ15" s="37"/>
      <c r="BIA15" s="37"/>
      <c r="BIB15" s="37"/>
      <c r="BIC15" s="37"/>
      <c r="BID15" s="37"/>
      <c r="BIE15" s="37"/>
      <c r="BIF15" s="37"/>
      <c r="BIG15" s="37"/>
      <c r="BIH15" s="37"/>
      <c r="BII15" s="37"/>
      <c r="BIJ15" s="37"/>
      <c r="BIK15" s="37"/>
      <c r="BIL15" s="37"/>
      <c r="BIM15" s="37"/>
      <c r="BIN15" s="37"/>
      <c r="BIO15" s="37"/>
      <c r="BIP15" s="37"/>
      <c r="BIQ15" s="37"/>
      <c r="BIR15" s="37"/>
      <c r="BIS15" s="37"/>
      <c r="BIT15" s="37"/>
      <c r="BIU15" s="37"/>
      <c r="BIV15" s="37"/>
      <c r="BIW15" s="37"/>
      <c r="BIX15" s="37"/>
      <c r="BIY15" s="37"/>
      <c r="BIZ15" s="37"/>
      <c r="BJA15" s="37"/>
      <c r="BJB15" s="37"/>
      <c r="BJC15" s="37"/>
      <c r="BJD15" s="37"/>
      <c r="BJE15" s="37"/>
      <c r="BJF15" s="37"/>
      <c r="BJG15" s="37"/>
      <c r="BJH15" s="37"/>
      <c r="BJI15" s="37"/>
      <c r="BJJ15" s="37"/>
      <c r="BJK15" s="37"/>
      <c r="BJL15" s="37"/>
      <c r="BJM15" s="37"/>
      <c r="BJN15" s="37"/>
      <c r="BJO15" s="37"/>
      <c r="BJP15" s="37"/>
      <c r="BJQ15" s="37"/>
      <c r="BJR15" s="37"/>
      <c r="BJS15" s="37"/>
      <c r="BJT15" s="37"/>
      <c r="BJU15" s="37"/>
      <c r="BJV15" s="37"/>
      <c r="BJW15" s="37"/>
      <c r="BJX15" s="37"/>
      <c r="BJY15" s="37"/>
      <c r="BJZ15" s="37"/>
      <c r="BKA15" s="37"/>
      <c r="BKB15" s="37"/>
      <c r="BKC15" s="37"/>
      <c r="BKD15" s="37"/>
      <c r="BKE15" s="37"/>
      <c r="BKF15" s="37"/>
      <c r="BKG15" s="37"/>
      <c r="BKH15" s="37"/>
      <c r="BKI15" s="37"/>
      <c r="BKJ15" s="37"/>
      <c r="BKK15" s="37"/>
      <c r="BKL15" s="37"/>
      <c r="BKM15" s="37"/>
      <c r="BKN15" s="37"/>
      <c r="BKO15" s="37"/>
      <c r="BKP15" s="37"/>
      <c r="BKQ15" s="37"/>
      <c r="BKR15" s="37"/>
      <c r="BKS15" s="37"/>
      <c r="BKT15" s="37"/>
      <c r="BKU15" s="37"/>
      <c r="BKV15" s="37"/>
      <c r="BKW15" s="37"/>
      <c r="BKX15" s="37"/>
      <c r="BKY15" s="37"/>
      <c r="BKZ15" s="37"/>
      <c r="BLA15" s="37"/>
      <c r="BLB15" s="37"/>
      <c r="BLC15" s="37"/>
      <c r="BLD15" s="37"/>
      <c r="BLE15" s="37"/>
      <c r="BLF15" s="37"/>
      <c r="BLG15" s="37"/>
      <c r="BLH15" s="37"/>
      <c r="BLI15" s="37"/>
      <c r="BLJ15" s="37"/>
      <c r="BLK15" s="37"/>
      <c r="BLL15" s="37"/>
      <c r="BLM15" s="37"/>
      <c r="BLN15" s="37"/>
      <c r="BLO15" s="37"/>
      <c r="BLP15" s="37"/>
      <c r="BLQ15" s="37"/>
      <c r="BLR15" s="37"/>
      <c r="BLS15" s="37"/>
      <c r="BLT15" s="37"/>
      <c r="BLU15" s="37"/>
      <c r="BLV15" s="37"/>
      <c r="BLW15" s="37"/>
      <c r="BLX15" s="37"/>
      <c r="BLY15" s="37"/>
      <c r="BLZ15" s="37"/>
      <c r="BMA15" s="37"/>
      <c r="BMB15" s="37"/>
      <c r="BMC15" s="37"/>
      <c r="BMD15" s="37"/>
      <c r="BME15" s="37"/>
      <c r="BMF15" s="37"/>
      <c r="BMG15" s="37"/>
      <c r="BMH15" s="37"/>
      <c r="BMI15" s="37"/>
      <c r="BMJ15" s="37"/>
      <c r="BMK15" s="37"/>
      <c r="BML15" s="37"/>
      <c r="BMM15" s="37"/>
      <c r="BMN15" s="37"/>
      <c r="BMO15" s="37"/>
      <c r="BMP15" s="37"/>
      <c r="BMQ15" s="37"/>
      <c r="BMR15" s="37"/>
      <c r="BMS15" s="37"/>
      <c r="BMT15" s="37"/>
      <c r="BMU15" s="37"/>
      <c r="BMV15" s="37"/>
      <c r="BMW15" s="37"/>
      <c r="BMX15" s="37"/>
      <c r="BMY15" s="37"/>
      <c r="BMZ15" s="37"/>
      <c r="BNA15" s="37"/>
      <c r="BNB15" s="37"/>
      <c r="BNC15" s="37"/>
      <c r="BND15" s="37"/>
      <c r="BNE15" s="37"/>
      <c r="BNF15" s="37"/>
      <c r="BNG15" s="37"/>
      <c r="BNH15" s="37"/>
      <c r="BNI15" s="37"/>
      <c r="BNJ15" s="37"/>
      <c r="BNK15" s="37"/>
      <c r="BNL15" s="37"/>
      <c r="BNM15" s="37"/>
      <c r="BNN15" s="37"/>
      <c r="BNO15" s="37"/>
      <c r="BNP15" s="37"/>
      <c r="BNQ15" s="37"/>
      <c r="BNR15" s="37"/>
      <c r="BNS15" s="37"/>
      <c r="BNT15" s="37"/>
      <c r="BNU15" s="37"/>
      <c r="BNV15" s="37"/>
      <c r="BNW15" s="37"/>
      <c r="BNX15" s="37"/>
      <c r="BNY15" s="37"/>
      <c r="BNZ15" s="37"/>
      <c r="BOA15" s="37"/>
      <c r="BOB15" s="37"/>
      <c r="BOC15" s="37"/>
      <c r="BOD15" s="37"/>
      <c r="BOE15" s="37"/>
      <c r="BOF15" s="37"/>
      <c r="BOG15" s="37"/>
      <c r="BOH15" s="37"/>
      <c r="BOI15" s="37"/>
      <c r="BOJ15" s="37"/>
      <c r="BOK15" s="37"/>
      <c r="BOL15" s="37"/>
      <c r="BOM15" s="37"/>
      <c r="BON15" s="37"/>
      <c r="BOO15" s="37"/>
      <c r="BOP15" s="37"/>
      <c r="BOQ15" s="37"/>
      <c r="BOR15" s="37"/>
      <c r="BOS15" s="37"/>
      <c r="BOT15" s="37"/>
      <c r="BOU15" s="37"/>
      <c r="BOV15" s="37"/>
      <c r="BOW15" s="37"/>
      <c r="BOX15" s="37"/>
      <c r="BOY15" s="37"/>
      <c r="BOZ15" s="37"/>
      <c r="BPA15" s="37"/>
      <c r="BPB15" s="37"/>
      <c r="BPC15" s="37"/>
      <c r="BPD15" s="37"/>
      <c r="BPE15" s="37"/>
      <c r="BPF15" s="37"/>
      <c r="BPG15" s="37"/>
      <c r="BPH15" s="37"/>
      <c r="BPI15" s="37"/>
      <c r="BPJ15" s="37"/>
      <c r="BPK15" s="37"/>
      <c r="BPL15" s="37"/>
      <c r="BPM15" s="37"/>
      <c r="BPN15" s="37"/>
      <c r="BPO15" s="37"/>
      <c r="BPP15" s="37"/>
      <c r="BPQ15" s="37"/>
      <c r="BPR15" s="37"/>
      <c r="BPS15" s="37"/>
      <c r="BPT15" s="37"/>
      <c r="BPU15" s="37"/>
      <c r="BPV15" s="37"/>
      <c r="BPW15" s="37"/>
      <c r="BPX15" s="37"/>
      <c r="BPY15" s="37"/>
      <c r="BPZ15" s="37"/>
      <c r="BQA15" s="37"/>
      <c r="BQB15" s="37"/>
      <c r="BQC15" s="37"/>
      <c r="BQD15" s="37"/>
      <c r="BQE15" s="37"/>
      <c r="BQF15" s="37"/>
      <c r="BQG15" s="37"/>
      <c r="BQH15" s="37"/>
      <c r="BQI15" s="37"/>
      <c r="BQJ15" s="37"/>
      <c r="BQK15" s="37"/>
      <c r="BQL15" s="37"/>
      <c r="BQM15" s="37"/>
      <c r="BQN15" s="37"/>
      <c r="BQO15" s="37"/>
      <c r="BQP15" s="37"/>
      <c r="BQQ15" s="37"/>
      <c r="BQR15" s="37"/>
      <c r="BQS15" s="37"/>
      <c r="BQT15" s="37"/>
      <c r="BQU15" s="37"/>
      <c r="BQV15" s="37"/>
      <c r="BQW15" s="37"/>
      <c r="BQX15" s="37"/>
      <c r="BQY15" s="37"/>
      <c r="BQZ15" s="37"/>
      <c r="BRA15" s="37"/>
      <c r="BRB15" s="37"/>
      <c r="BRC15" s="37"/>
      <c r="BRD15" s="37"/>
      <c r="BRE15" s="37"/>
      <c r="BRF15" s="37"/>
      <c r="BRG15" s="37"/>
      <c r="BRH15" s="37"/>
      <c r="BRI15" s="37"/>
      <c r="BRJ15" s="37"/>
      <c r="BRK15" s="37"/>
      <c r="BRL15" s="37"/>
      <c r="BRM15" s="37"/>
      <c r="BRN15" s="37"/>
      <c r="BRO15" s="37"/>
      <c r="BRP15" s="37"/>
      <c r="BRQ15" s="37"/>
      <c r="BRR15" s="37"/>
      <c r="BRS15" s="37"/>
      <c r="BRT15" s="37"/>
      <c r="BRU15" s="37"/>
      <c r="BRV15" s="37"/>
      <c r="BRW15" s="37"/>
      <c r="BRX15" s="37"/>
      <c r="BRY15" s="37"/>
      <c r="BRZ15" s="37"/>
      <c r="BSA15" s="37"/>
      <c r="BSB15" s="37"/>
      <c r="BSC15" s="37"/>
      <c r="BSD15" s="37"/>
      <c r="BSE15" s="37"/>
      <c r="BSF15" s="37"/>
      <c r="BSG15" s="37"/>
      <c r="BSH15" s="37"/>
      <c r="BSI15" s="37"/>
      <c r="BSJ15" s="37"/>
      <c r="BSK15" s="37"/>
      <c r="BSL15" s="37"/>
      <c r="BSM15" s="37"/>
      <c r="BSN15" s="37"/>
      <c r="BSO15" s="37"/>
      <c r="BSP15" s="37"/>
      <c r="BSQ15" s="37"/>
      <c r="BSR15" s="37"/>
      <c r="BSS15" s="37"/>
      <c r="BST15" s="37"/>
      <c r="BSU15" s="37"/>
      <c r="BSV15" s="37"/>
      <c r="BSW15" s="37"/>
      <c r="BSX15" s="37"/>
      <c r="BSY15" s="37"/>
      <c r="BSZ15" s="37"/>
      <c r="BTA15" s="37"/>
      <c r="BTB15" s="37"/>
      <c r="BTC15" s="37"/>
      <c r="BTD15" s="37"/>
      <c r="BTE15" s="37"/>
      <c r="BTF15" s="37"/>
      <c r="BTG15" s="37"/>
      <c r="BTH15" s="37"/>
      <c r="BTI15" s="37"/>
      <c r="BTJ15" s="37"/>
      <c r="BTK15" s="37"/>
      <c r="BTL15" s="37"/>
      <c r="BTM15" s="37"/>
      <c r="BTN15" s="37"/>
      <c r="BTO15" s="37"/>
      <c r="BTP15" s="37"/>
      <c r="BTQ15" s="37"/>
      <c r="BTR15" s="37"/>
      <c r="BTS15" s="37"/>
      <c r="BTT15" s="37"/>
      <c r="BTU15" s="37"/>
      <c r="BTV15" s="37"/>
      <c r="BTW15" s="37"/>
      <c r="BTX15" s="37"/>
      <c r="BTY15" s="37"/>
      <c r="BTZ15" s="37"/>
      <c r="BUA15" s="37"/>
      <c r="BUB15" s="37"/>
      <c r="BUC15" s="37"/>
      <c r="BUD15" s="37"/>
      <c r="BUE15" s="37"/>
      <c r="BUF15" s="37"/>
      <c r="BUG15" s="37"/>
      <c r="BUH15" s="37"/>
      <c r="BUI15" s="37"/>
      <c r="BUJ15" s="37"/>
      <c r="BUK15" s="37"/>
      <c r="BUL15" s="37"/>
      <c r="BUM15" s="37"/>
      <c r="BUN15" s="37"/>
      <c r="BUO15" s="37"/>
      <c r="BUP15" s="37"/>
      <c r="BUQ15" s="37"/>
      <c r="BUR15" s="37"/>
      <c r="BUS15" s="37"/>
      <c r="BUT15" s="37"/>
      <c r="BUU15" s="37"/>
      <c r="BUV15" s="37"/>
      <c r="BUW15" s="37"/>
      <c r="BUX15" s="37"/>
      <c r="BUY15" s="37"/>
      <c r="BUZ15" s="37"/>
      <c r="BVA15" s="37"/>
      <c r="BVB15" s="37"/>
      <c r="BVC15" s="37"/>
      <c r="BVD15" s="37"/>
      <c r="BVE15" s="37"/>
      <c r="BVF15" s="37"/>
      <c r="BVG15" s="37"/>
      <c r="BVH15" s="37"/>
      <c r="BVI15" s="37"/>
      <c r="BVJ15" s="37"/>
      <c r="BVK15" s="37"/>
      <c r="BVL15" s="37"/>
      <c r="BVM15" s="37"/>
      <c r="BVN15" s="37"/>
      <c r="BVO15" s="37"/>
      <c r="BVP15" s="37"/>
      <c r="BVQ15" s="37"/>
      <c r="BVR15" s="37"/>
      <c r="BVS15" s="37"/>
      <c r="BVT15" s="37"/>
      <c r="BVU15" s="37"/>
      <c r="BVV15" s="37"/>
      <c r="BVW15" s="37"/>
      <c r="BVX15" s="37"/>
      <c r="BVY15" s="37"/>
      <c r="BVZ15" s="37"/>
      <c r="BWA15" s="37"/>
      <c r="BWB15" s="37"/>
      <c r="BWC15" s="37"/>
      <c r="BWD15" s="37"/>
      <c r="BWE15" s="37"/>
      <c r="BWF15" s="37"/>
      <c r="BWG15" s="37"/>
      <c r="BWH15" s="37"/>
      <c r="BWI15" s="37"/>
      <c r="BWJ15" s="37"/>
      <c r="BWK15" s="37"/>
      <c r="BWL15" s="37"/>
      <c r="BWM15" s="37"/>
      <c r="BWN15" s="37"/>
      <c r="BWO15" s="37"/>
      <c r="BWP15" s="37"/>
      <c r="BWQ15" s="37"/>
      <c r="BWR15" s="37"/>
      <c r="BWS15" s="37"/>
      <c r="BWT15" s="37"/>
      <c r="BWU15" s="37"/>
      <c r="BWV15" s="37"/>
      <c r="BWW15" s="37"/>
      <c r="BWX15" s="37"/>
      <c r="BWY15" s="37"/>
      <c r="BWZ15" s="37"/>
      <c r="BXA15" s="37"/>
      <c r="BXB15" s="37"/>
      <c r="BXC15" s="37"/>
      <c r="BXD15" s="37"/>
      <c r="BXE15" s="37"/>
      <c r="BXF15" s="37"/>
      <c r="BXG15" s="37"/>
      <c r="BXH15" s="37"/>
      <c r="BXI15" s="37"/>
      <c r="BXJ15" s="37"/>
      <c r="BXK15" s="37"/>
      <c r="BXL15" s="37"/>
      <c r="BXM15" s="37"/>
      <c r="BXN15" s="37"/>
      <c r="BXO15" s="37"/>
      <c r="BXP15" s="37"/>
      <c r="BXQ15" s="37"/>
      <c r="BXR15" s="37"/>
      <c r="BXS15" s="37"/>
      <c r="BXT15" s="37"/>
      <c r="BXU15" s="37"/>
      <c r="BXV15" s="37"/>
      <c r="BXW15" s="37"/>
      <c r="BXX15" s="37"/>
      <c r="BXY15" s="37"/>
      <c r="BXZ15" s="37"/>
      <c r="BYA15" s="37"/>
      <c r="BYB15" s="37"/>
      <c r="BYC15" s="37"/>
      <c r="BYD15" s="37"/>
      <c r="BYE15" s="37"/>
      <c r="BYF15" s="37"/>
      <c r="BYG15" s="37"/>
      <c r="BYH15" s="37"/>
      <c r="BYI15" s="37"/>
      <c r="BYJ15" s="37"/>
      <c r="BYK15" s="37"/>
      <c r="BYL15" s="37"/>
      <c r="BYM15" s="37"/>
      <c r="BYN15" s="37"/>
      <c r="BYO15" s="37"/>
      <c r="BYP15" s="37"/>
      <c r="BYQ15" s="37"/>
      <c r="BYR15" s="37"/>
      <c r="BYS15" s="37"/>
      <c r="BYT15" s="37"/>
      <c r="BYU15" s="37"/>
      <c r="BYV15" s="37"/>
      <c r="BYW15" s="37"/>
      <c r="BYX15" s="37"/>
      <c r="BYY15" s="37"/>
      <c r="BYZ15" s="37"/>
      <c r="BZA15" s="37"/>
      <c r="BZB15" s="37"/>
      <c r="BZC15" s="37"/>
      <c r="BZD15" s="37"/>
      <c r="BZE15" s="37"/>
      <c r="BZF15" s="37"/>
      <c r="BZG15" s="37"/>
      <c r="BZH15" s="37"/>
      <c r="BZI15" s="37"/>
      <c r="BZJ15" s="37"/>
      <c r="BZK15" s="37"/>
      <c r="BZL15" s="37"/>
      <c r="BZM15" s="37"/>
      <c r="BZN15" s="37"/>
      <c r="BZO15" s="37"/>
      <c r="BZP15" s="37"/>
      <c r="BZQ15" s="37"/>
      <c r="BZR15" s="37"/>
      <c r="BZS15" s="37"/>
      <c r="BZT15" s="37"/>
      <c r="BZU15" s="37"/>
      <c r="BZV15" s="37"/>
      <c r="BZW15" s="37"/>
      <c r="BZX15" s="37"/>
      <c r="BZY15" s="37"/>
      <c r="BZZ15" s="37"/>
      <c r="CAA15" s="37"/>
      <c r="CAB15" s="37"/>
      <c r="CAC15" s="37"/>
      <c r="CAD15" s="37"/>
      <c r="CAE15" s="37"/>
      <c r="CAF15" s="37"/>
      <c r="CAG15" s="37"/>
      <c r="CAH15" s="37"/>
      <c r="CAI15" s="37"/>
      <c r="CAJ15" s="37"/>
      <c r="CAK15" s="37"/>
      <c r="CAL15" s="37"/>
      <c r="CAM15" s="37"/>
      <c r="CAN15" s="37"/>
      <c r="CAO15" s="37"/>
      <c r="CAP15" s="37"/>
      <c r="CAQ15" s="37"/>
      <c r="CAR15" s="37"/>
      <c r="CAS15" s="37"/>
      <c r="CAT15" s="37"/>
      <c r="CAU15" s="37"/>
      <c r="CAV15" s="37"/>
      <c r="CAW15" s="37"/>
      <c r="CAX15" s="37"/>
      <c r="CAY15" s="37"/>
      <c r="CAZ15" s="37"/>
      <c r="CBA15" s="37"/>
      <c r="CBB15" s="37"/>
      <c r="CBC15" s="37"/>
      <c r="CBD15" s="37"/>
      <c r="CBE15" s="37"/>
      <c r="CBF15" s="37"/>
      <c r="CBG15" s="37"/>
      <c r="CBH15" s="37"/>
      <c r="CBI15" s="37"/>
      <c r="CBJ15" s="37"/>
      <c r="CBK15" s="37"/>
      <c r="CBL15" s="37"/>
      <c r="CBM15" s="37"/>
      <c r="CBN15" s="37"/>
      <c r="CBO15" s="37"/>
      <c r="CBP15" s="37"/>
      <c r="CBQ15" s="37"/>
      <c r="CBR15" s="37"/>
      <c r="CBS15" s="37"/>
      <c r="CBT15" s="37"/>
      <c r="CBU15" s="37"/>
      <c r="CBV15" s="37"/>
      <c r="CBW15" s="37"/>
      <c r="CBX15" s="37"/>
      <c r="CBY15" s="37"/>
      <c r="CBZ15" s="37"/>
      <c r="CCA15" s="37"/>
      <c r="CCB15" s="37"/>
      <c r="CCC15" s="37"/>
      <c r="CCD15" s="37"/>
      <c r="CCE15" s="37"/>
      <c r="CCF15" s="37"/>
      <c r="CCG15" s="37"/>
      <c r="CCH15" s="37"/>
      <c r="CCI15" s="37"/>
      <c r="CCJ15" s="37"/>
      <c r="CCK15" s="37"/>
      <c r="CCL15" s="37"/>
      <c r="CCM15" s="37"/>
      <c r="CCN15" s="37"/>
      <c r="CCO15" s="37"/>
      <c r="CCP15" s="37"/>
      <c r="CCQ15" s="37"/>
      <c r="CCR15" s="37"/>
      <c r="CCS15" s="37"/>
      <c r="CCT15" s="37"/>
      <c r="CCU15" s="37"/>
      <c r="CCV15" s="37"/>
      <c r="CCW15" s="37"/>
      <c r="CCX15" s="37"/>
      <c r="CCY15" s="37"/>
      <c r="CCZ15" s="37"/>
      <c r="CDA15" s="37"/>
      <c r="CDB15" s="37"/>
      <c r="CDC15" s="37"/>
      <c r="CDD15" s="37"/>
      <c r="CDE15" s="37"/>
      <c r="CDF15" s="37"/>
      <c r="CDG15" s="37"/>
      <c r="CDH15" s="37"/>
      <c r="CDI15" s="37"/>
      <c r="CDJ15" s="37"/>
      <c r="CDK15" s="37"/>
      <c r="CDL15" s="37"/>
      <c r="CDM15" s="37"/>
      <c r="CDN15" s="37"/>
      <c r="CDO15" s="37"/>
      <c r="CDP15" s="37"/>
      <c r="CDQ15" s="37"/>
      <c r="CDR15" s="37"/>
      <c r="CDS15" s="37"/>
      <c r="CDT15" s="37"/>
      <c r="CDU15" s="37"/>
      <c r="CDV15" s="37"/>
      <c r="CDW15" s="37"/>
      <c r="CDX15" s="37"/>
      <c r="CDY15" s="37"/>
      <c r="CDZ15" s="37"/>
      <c r="CEA15" s="37"/>
      <c r="CEB15" s="37"/>
      <c r="CEC15" s="37"/>
      <c r="CED15" s="37"/>
      <c r="CEE15" s="37"/>
      <c r="CEF15" s="37"/>
      <c r="CEG15" s="37"/>
      <c r="CEH15" s="37"/>
      <c r="CEI15" s="37"/>
      <c r="CEJ15" s="37"/>
      <c r="CEK15" s="37"/>
      <c r="CEL15" s="37"/>
      <c r="CEM15" s="37"/>
      <c r="CEN15" s="37"/>
      <c r="CEO15" s="37"/>
      <c r="CEP15" s="37"/>
      <c r="CEQ15" s="37"/>
      <c r="CER15" s="37"/>
      <c r="CES15" s="37"/>
      <c r="CET15" s="37"/>
      <c r="CEU15" s="37"/>
      <c r="CEV15" s="37"/>
      <c r="CEW15" s="37"/>
      <c r="CEX15" s="37"/>
      <c r="CEY15" s="37"/>
      <c r="CEZ15" s="37"/>
      <c r="CFA15" s="37"/>
      <c r="CFB15" s="37"/>
      <c r="CFC15" s="37"/>
      <c r="CFD15" s="37"/>
      <c r="CFE15" s="37"/>
      <c r="CFF15" s="37"/>
      <c r="CFG15" s="37"/>
      <c r="CFH15" s="37"/>
      <c r="CFI15" s="37"/>
      <c r="CFJ15" s="37"/>
      <c r="CFK15" s="37"/>
      <c r="CFL15" s="37"/>
      <c r="CFM15" s="37"/>
      <c r="CFN15" s="37"/>
      <c r="CFO15" s="37"/>
      <c r="CFP15" s="37"/>
      <c r="CFQ15" s="37"/>
      <c r="CFR15" s="37"/>
      <c r="CFS15" s="37"/>
      <c r="CFT15" s="37"/>
      <c r="CFU15" s="37"/>
      <c r="CFV15" s="37"/>
      <c r="CFW15" s="37"/>
      <c r="CFX15" s="37"/>
      <c r="CFY15" s="37"/>
      <c r="CFZ15" s="37"/>
      <c r="CGA15" s="37"/>
      <c r="CGB15" s="37"/>
      <c r="CGC15" s="37"/>
      <c r="CGD15" s="37"/>
      <c r="CGE15" s="37"/>
      <c r="CGF15" s="37"/>
      <c r="CGG15" s="37"/>
      <c r="CGH15" s="37"/>
      <c r="CGI15" s="37"/>
      <c r="CGJ15" s="37"/>
      <c r="CGK15" s="37"/>
      <c r="CGL15" s="37"/>
      <c r="CGM15" s="37"/>
      <c r="CGN15" s="37"/>
      <c r="CGO15" s="37"/>
      <c r="CGP15" s="37"/>
      <c r="CGQ15" s="37"/>
      <c r="CGR15" s="37"/>
      <c r="CGS15" s="37"/>
      <c r="CGT15" s="37"/>
      <c r="CGU15" s="37"/>
      <c r="CGV15" s="37"/>
      <c r="CGW15" s="37"/>
      <c r="CGX15" s="37"/>
      <c r="CGY15" s="37"/>
      <c r="CGZ15" s="37"/>
      <c r="CHA15" s="37"/>
      <c r="CHB15" s="37"/>
      <c r="CHC15" s="37"/>
      <c r="CHD15" s="37"/>
      <c r="CHE15" s="37"/>
      <c r="CHF15" s="37"/>
      <c r="CHG15" s="37"/>
      <c r="CHH15" s="37"/>
      <c r="CHI15" s="37"/>
      <c r="CHJ15" s="37"/>
      <c r="CHK15" s="37"/>
      <c r="CHL15" s="37"/>
      <c r="CHM15" s="37"/>
      <c r="CHN15" s="37"/>
      <c r="CHO15" s="37"/>
      <c r="CHP15" s="37"/>
      <c r="CHQ15" s="37"/>
      <c r="CHR15" s="37"/>
      <c r="CHS15" s="37"/>
      <c r="CHT15" s="37"/>
      <c r="CHU15" s="37"/>
      <c r="CHV15" s="37"/>
      <c r="CHW15" s="37"/>
      <c r="CHX15" s="37"/>
      <c r="CHY15" s="37"/>
      <c r="CHZ15" s="37"/>
      <c r="CIA15" s="37"/>
      <c r="CIB15" s="37"/>
      <c r="CIC15" s="37"/>
      <c r="CID15" s="37"/>
      <c r="CIE15" s="37"/>
      <c r="CIF15" s="37"/>
      <c r="CIG15" s="37"/>
      <c r="CIH15" s="37"/>
      <c r="CII15" s="37"/>
      <c r="CIJ15" s="37"/>
      <c r="CIK15" s="37"/>
      <c r="CIL15" s="37"/>
      <c r="CIM15" s="37"/>
      <c r="CIN15" s="37"/>
      <c r="CIO15" s="37"/>
      <c r="CIP15" s="37"/>
      <c r="CIQ15" s="37"/>
      <c r="CIR15" s="37"/>
      <c r="CIS15" s="37"/>
      <c r="CIT15" s="37"/>
      <c r="CIU15" s="37"/>
      <c r="CIV15" s="37"/>
      <c r="CIW15" s="37"/>
      <c r="CIX15" s="37"/>
      <c r="CIY15" s="37"/>
      <c r="CIZ15" s="37"/>
      <c r="CJA15" s="37"/>
      <c r="CJB15" s="37"/>
      <c r="CJC15" s="37"/>
      <c r="CJD15" s="37"/>
      <c r="CJE15" s="37"/>
      <c r="CJF15" s="37"/>
      <c r="CJG15" s="37"/>
      <c r="CJH15" s="37"/>
      <c r="CJI15" s="37"/>
      <c r="CJJ15" s="37"/>
      <c r="CJK15" s="37"/>
      <c r="CJL15" s="37"/>
      <c r="CJM15" s="37"/>
      <c r="CJN15" s="37"/>
      <c r="CJO15" s="37"/>
      <c r="CJP15" s="37"/>
      <c r="CJQ15" s="37"/>
      <c r="CJR15" s="37"/>
      <c r="CJS15" s="37"/>
      <c r="CJT15" s="37"/>
      <c r="CJU15" s="37"/>
      <c r="CJV15" s="37"/>
      <c r="CJW15" s="37"/>
      <c r="CJX15" s="37"/>
      <c r="CJY15" s="37"/>
      <c r="CJZ15" s="37"/>
      <c r="CKA15" s="37"/>
      <c r="CKB15" s="37"/>
      <c r="CKC15" s="37"/>
      <c r="CKD15" s="37"/>
      <c r="CKE15" s="37"/>
      <c r="CKF15" s="37"/>
      <c r="CKG15" s="37"/>
      <c r="CKH15" s="37"/>
      <c r="CKI15" s="37"/>
      <c r="CKJ15" s="37"/>
      <c r="CKK15" s="37"/>
      <c r="CKL15" s="37"/>
      <c r="CKM15" s="37"/>
      <c r="CKN15" s="37"/>
      <c r="CKO15" s="37"/>
      <c r="CKP15" s="37"/>
      <c r="CKQ15" s="37"/>
      <c r="CKR15" s="37"/>
      <c r="CKS15" s="37"/>
      <c r="CKT15" s="37"/>
      <c r="CKU15" s="37"/>
      <c r="CKV15" s="37"/>
      <c r="CKW15" s="37"/>
      <c r="CKX15" s="37"/>
      <c r="CKY15" s="37"/>
      <c r="CKZ15" s="37"/>
      <c r="CLA15" s="37"/>
      <c r="CLB15" s="37"/>
      <c r="CLC15" s="37"/>
      <c r="CLD15" s="37"/>
      <c r="CLE15" s="37"/>
      <c r="CLF15" s="37"/>
      <c r="CLG15" s="37"/>
      <c r="CLH15" s="37"/>
      <c r="CLI15" s="37"/>
      <c r="CLJ15" s="37"/>
      <c r="CLK15" s="37"/>
      <c r="CLL15" s="37"/>
      <c r="CLM15" s="37"/>
      <c r="CLN15" s="37"/>
      <c r="CLO15" s="37"/>
      <c r="CLP15" s="37"/>
      <c r="CLQ15" s="37"/>
      <c r="CLR15" s="37"/>
      <c r="CLS15" s="37"/>
      <c r="CLT15" s="37"/>
      <c r="CLU15" s="37"/>
      <c r="CLV15" s="37"/>
      <c r="CLW15" s="37"/>
      <c r="CLX15" s="37"/>
      <c r="CLY15" s="37"/>
      <c r="CLZ15" s="37"/>
      <c r="CMA15" s="37"/>
      <c r="CMB15" s="37"/>
      <c r="CMC15" s="37"/>
      <c r="CMD15" s="37"/>
      <c r="CME15" s="37"/>
      <c r="CMF15" s="37"/>
      <c r="CMG15" s="37"/>
      <c r="CMH15" s="37"/>
      <c r="CMI15" s="37"/>
      <c r="CMJ15" s="37"/>
      <c r="CMK15" s="37"/>
      <c r="CML15" s="37"/>
      <c r="CMM15" s="37"/>
      <c r="CMN15" s="37"/>
      <c r="CMO15" s="37"/>
      <c r="CMP15" s="37"/>
      <c r="CMQ15" s="37"/>
      <c r="CMR15" s="37"/>
      <c r="CMS15" s="37"/>
      <c r="CMT15" s="37"/>
      <c r="CMU15" s="37"/>
      <c r="CMV15" s="37"/>
      <c r="CMW15" s="37"/>
      <c r="CMX15" s="37"/>
      <c r="CMY15" s="37"/>
      <c r="CMZ15" s="37"/>
      <c r="CNA15" s="37"/>
      <c r="CNB15" s="37"/>
      <c r="CNC15" s="37"/>
      <c r="CND15" s="37"/>
      <c r="CNE15" s="37"/>
      <c r="CNF15" s="37"/>
      <c r="CNG15" s="37"/>
      <c r="CNH15" s="37"/>
      <c r="CNI15" s="37"/>
      <c r="CNJ15" s="37"/>
      <c r="CNK15" s="37"/>
      <c r="CNL15" s="37"/>
      <c r="CNM15" s="37"/>
      <c r="CNN15" s="37"/>
      <c r="CNO15" s="37"/>
      <c r="CNP15" s="37"/>
      <c r="CNQ15" s="37"/>
      <c r="CNR15" s="37"/>
      <c r="CNS15" s="37"/>
      <c r="CNT15" s="37"/>
      <c r="CNU15" s="37"/>
      <c r="CNV15" s="37"/>
      <c r="CNW15" s="37"/>
      <c r="CNX15" s="37"/>
      <c r="CNY15" s="37"/>
      <c r="CNZ15" s="37"/>
      <c r="COA15" s="37"/>
      <c r="COB15" s="37"/>
      <c r="COC15" s="37"/>
      <c r="COD15" s="37"/>
      <c r="COE15" s="37"/>
      <c r="COF15" s="37"/>
      <c r="COG15" s="37"/>
      <c r="COH15" s="37"/>
      <c r="COI15" s="37"/>
      <c r="COJ15" s="37"/>
      <c r="COK15" s="37"/>
      <c r="COL15" s="37"/>
      <c r="COM15" s="37"/>
      <c r="CON15" s="37"/>
      <c r="COO15" s="37"/>
      <c r="COP15" s="37"/>
      <c r="COQ15" s="37"/>
      <c r="COR15" s="37"/>
      <c r="COS15" s="37"/>
      <c r="COT15" s="37"/>
      <c r="COU15" s="37"/>
      <c r="COV15" s="37"/>
      <c r="COW15" s="37"/>
      <c r="COX15" s="37"/>
      <c r="COY15" s="37"/>
      <c r="COZ15" s="37"/>
      <c r="CPA15" s="37"/>
      <c r="CPB15" s="37"/>
      <c r="CPC15" s="37"/>
      <c r="CPD15" s="37"/>
      <c r="CPE15" s="37"/>
      <c r="CPF15" s="37"/>
      <c r="CPG15" s="37"/>
      <c r="CPH15" s="37"/>
      <c r="CPI15" s="37"/>
      <c r="CPJ15" s="37"/>
      <c r="CPK15" s="37"/>
      <c r="CPL15" s="37"/>
      <c r="CPM15" s="37"/>
      <c r="CPN15" s="37"/>
      <c r="CPO15" s="37"/>
      <c r="CPP15" s="37"/>
      <c r="CPQ15" s="37"/>
      <c r="CPR15" s="37"/>
      <c r="CPS15" s="37"/>
      <c r="CPT15" s="37"/>
      <c r="CPU15" s="37"/>
      <c r="CPV15" s="37"/>
      <c r="CPW15" s="37"/>
      <c r="CPX15" s="37"/>
      <c r="CPY15" s="37"/>
      <c r="CPZ15" s="37"/>
      <c r="CQA15" s="37"/>
      <c r="CQB15" s="37"/>
      <c r="CQC15" s="37"/>
      <c r="CQD15" s="37"/>
      <c r="CQE15" s="37"/>
      <c r="CQF15" s="37"/>
      <c r="CQG15" s="37"/>
      <c r="CQH15" s="37"/>
      <c r="CQI15" s="37"/>
      <c r="CQJ15" s="37"/>
      <c r="CQK15" s="37"/>
      <c r="CQL15" s="37"/>
      <c r="CQM15" s="37"/>
      <c r="CQN15" s="37"/>
      <c r="CQO15" s="37"/>
      <c r="CQP15" s="37"/>
      <c r="CQQ15" s="37"/>
      <c r="CQR15" s="37"/>
      <c r="CQS15" s="37"/>
      <c r="CQT15" s="37"/>
      <c r="CQU15" s="37"/>
      <c r="CQV15" s="37"/>
      <c r="CQW15" s="37"/>
      <c r="CQX15" s="37"/>
      <c r="CQY15" s="37"/>
      <c r="CQZ15" s="37"/>
      <c r="CRA15" s="37"/>
      <c r="CRB15" s="37"/>
      <c r="CRC15" s="37"/>
      <c r="CRD15" s="37"/>
      <c r="CRE15" s="37"/>
      <c r="CRF15" s="37"/>
      <c r="CRG15" s="37"/>
      <c r="CRH15" s="37"/>
      <c r="CRI15" s="37"/>
      <c r="CRJ15" s="37"/>
      <c r="CRK15" s="37"/>
      <c r="CRL15" s="37"/>
      <c r="CRM15" s="37"/>
      <c r="CRN15" s="37"/>
      <c r="CRO15" s="37"/>
      <c r="CRP15" s="37"/>
      <c r="CRQ15" s="37"/>
      <c r="CRR15" s="37"/>
      <c r="CRS15" s="37"/>
      <c r="CRT15" s="37"/>
      <c r="CRU15" s="37"/>
      <c r="CRV15" s="37"/>
      <c r="CRW15" s="37"/>
      <c r="CRX15" s="37"/>
      <c r="CRY15" s="37"/>
      <c r="CRZ15" s="37"/>
      <c r="CSA15" s="37"/>
      <c r="CSB15" s="37"/>
      <c r="CSC15" s="37"/>
      <c r="CSD15" s="37"/>
      <c r="CSE15" s="37"/>
      <c r="CSF15" s="37"/>
      <c r="CSG15" s="37"/>
      <c r="CSH15" s="37"/>
      <c r="CSI15" s="37"/>
      <c r="CSJ15" s="37"/>
      <c r="CSK15" s="37"/>
      <c r="CSL15" s="37"/>
      <c r="CSM15" s="37"/>
      <c r="CSN15" s="37"/>
      <c r="CSO15" s="37"/>
      <c r="CSP15" s="37"/>
      <c r="CSQ15" s="37"/>
      <c r="CSR15" s="37"/>
      <c r="CSS15" s="37"/>
      <c r="CST15" s="37"/>
      <c r="CSU15" s="37"/>
      <c r="CSV15" s="37"/>
      <c r="CSW15" s="37"/>
      <c r="CSX15" s="37"/>
      <c r="CSY15" s="37"/>
      <c r="CSZ15" s="37"/>
      <c r="CTA15" s="37"/>
      <c r="CTB15" s="37"/>
      <c r="CTC15" s="37"/>
      <c r="CTD15" s="37"/>
      <c r="CTE15" s="37"/>
      <c r="CTF15" s="37"/>
      <c r="CTG15" s="37"/>
      <c r="CTH15" s="37"/>
      <c r="CTI15" s="37"/>
      <c r="CTJ15" s="37"/>
      <c r="CTK15" s="37"/>
      <c r="CTL15" s="37"/>
      <c r="CTM15" s="37"/>
      <c r="CTN15" s="37"/>
      <c r="CTO15" s="37"/>
      <c r="CTP15" s="37"/>
      <c r="CTQ15" s="37"/>
      <c r="CTR15" s="37"/>
      <c r="CTS15" s="37"/>
      <c r="CTT15" s="37"/>
      <c r="CTU15" s="37"/>
      <c r="CTV15" s="37"/>
      <c r="CTW15" s="37"/>
      <c r="CTX15" s="37"/>
      <c r="CTY15" s="37"/>
      <c r="CTZ15" s="37"/>
      <c r="CUA15" s="37"/>
      <c r="CUB15" s="37"/>
    </row>
    <row r="16" s="3" customFormat="1" ht="40" customHeight="1" spans="1:1024 1025:2576">
      <c r="A16" s="32">
        <v>11</v>
      </c>
      <c r="B16" s="33" t="s">
        <v>38</v>
      </c>
      <c r="C16" s="34" t="s">
        <v>36</v>
      </c>
      <c r="D16" s="34" t="str">
        <f xml:space="preserve">_xlfn.DISPIMG("ID_3F49863264ED460A94C917799B43D31E",1)</f>
        <v>=DISPIMG("ID_3F49863264ED460A94C917799B43D31E",1)</v>
      </c>
      <c r="E16" s="32" t="s">
        <v>15</v>
      </c>
      <c r="F16" s="35" t="s">
        <v>37</v>
      </c>
      <c r="G16" s="35"/>
      <c r="H16" s="36"/>
      <c r="I16" s="37"/>
      <c r="J16" s="40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37"/>
      <c r="IV16" s="37"/>
      <c r="IW16" s="37"/>
      <c r="IX16" s="37"/>
      <c r="IY16" s="37"/>
      <c r="IZ16" s="37"/>
      <c r="JA16" s="37"/>
      <c r="JB16" s="37"/>
      <c r="JC16" s="37"/>
      <c r="JD16" s="37"/>
      <c r="JE16" s="37"/>
      <c r="JF16" s="37"/>
      <c r="JG16" s="37"/>
      <c r="JH16" s="37"/>
      <c r="JI16" s="37"/>
      <c r="JJ16" s="37"/>
      <c r="JK16" s="37"/>
      <c r="JL16" s="37"/>
      <c r="JM16" s="37"/>
      <c r="JN16" s="37"/>
      <c r="JO16" s="37"/>
      <c r="JP16" s="37"/>
      <c r="JQ16" s="37"/>
      <c r="JR16" s="37"/>
      <c r="JS16" s="37"/>
      <c r="JT16" s="37"/>
      <c r="JU16" s="37"/>
      <c r="JV16" s="37"/>
      <c r="JW16" s="37"/>
      <c r="JX16" s="37"/>
      <c r="JY16" s="37"/>
      <c r="JZ16" s="37"/>
      <c r="KA16" s="37"/>
      <c r="KB16" s="37"/>
      <c r="KC16" s="37"/>
      <c r="KD16" s="37"/>
      <c r="KE16" s="37"/>
      <c r="KF16" s="37"/>
      <c r="KG16" s="37"/>
      <c r="KH16" s="37"/>
      <c r="KI16" s="37"/>
      <c r="KJ16" s="37"/>
      <c r="KK16" s="37"/>
      <c r="KL16" s="37"/>
      <c r="KM16" s="37"/>
      <c r="KN16" s="37"/>
      <c r="KO16" s="37"/>
      <c r="KP16" s="37"/>
      <c r="KQ16" s="37"/>
      <c r="KR16" s="37"/>
      <c r="KS16" s="37"/>
      <c r="KT16" s="37"/>
      <c r="KU16" s="37"/>
      <c r="KV16" s="37"/>
      <c r="KW16" s="37"/>
      <c r="KX16" s="37"/>
      <c r="KY16" s="37"/>
      <c r="KZ16" s="37"/>
      <c r="LA16" s="37"/>
      <c r="LB16" s="37"/>
      <c r="LC16" s="37"/>
      <c r="LD16" s="37"/>
      <c r="LE16" s="37"/>
      <c r="LF16" s="37"/>
      <c r="LG16" s="37"/>
      <c r="LH16" s="37"/>
      <c r="LI16" s="37"/>
      <c r="LJ16" s="37"/>
      <c r="LK16" s="37"/>
      <c r="LL16" s="37"/>
      <c r="LM16" s="37"/>
      <c r="LN16" s="37"/>
      <c r="LO16" s="37"/>
      <c r="LP16" s="37"/>
      <c r="LQ16" s="37"/>
      <c r="LR16" s="37"/>
      <c r="LS16" s="37"/>
      <c r="LT16" s="37"/>
      <c r="LU16" s="37"/>
      <c r="LV16" s="37"/>
      <c r="LW16" s="37"/>
      <c r="LX16" s="37"/>
      <c r="LY16" s="37"/>
      <c r="LZ16" s="37"/>
      <c r="MA16" s="37"/>
      <c r="MB16" s="37"/>
      <c r="MC16" s="37"/>
      <c r="MD16" s="37"/>
      <c r="ME16" s="37"/>
      <c r="MF16" s="37"/>
      <c r="MG16" s="37"/>
      <c r="MH16" s="37"/>
      <c r="MI16" s="37"/>
      <c r="MJ16" s="37"/>
      <c r="MK16" s="37"/>
      <c r="ML16" s="37"/>
      <c r="MM16" s="37"/>
      <c r="MN16" s="37"/>
      <c r="MO16" s="37"/>
      <c r="MP16" s="37"/>
      <c r="MQ16" s="37"/>
      <c r="MR16" s="37"/>
      <c r="MS16" s="37"/>
      <c r="MT16" s="37"/>
      <c r="MU16" s="37"/>
      <c r="MV16" s="37"/>
      <c r="MW16" s="37"/>
      <c r="MX16" s="37"/>
      <c r="MY16" s="37"/>
      <c r="MZ16" s="37"/>
      <c r="NA16" s="37"/>
      <c r="NB16" s="37"/>
      <c r="NC16" s="37"/>
      <c r="ND16" s="37"/>
      <c r="NE16" s="37"/>
      <c r="NF16" s="37"/>
      <c r="NG16" s="37"/>
      <c r="NH16" s="37"/>
      <c r="NI16" s="37"/>
      <c r="NJ16" s="37"/>
      <c r="NK16" s="37"/>
      <c r="NL16" s="37"/>
      <c r="NM16" s="37"/>
      <c r="NN16" s="37"/>
      <c r="NO16" s="37"/>
      <c r="NP16" s="37"/>
      <c r="NQ16" s="37"/>
      <c r="NR16" s="37"/>
      <c r="NS16" s="37"/>
      <c r="NT16" s="37"/>
      <c r="NU16" s="37"/>
      <c r="NV16" s="37"/>
      <c r="NW16" s="37"/>
      <c r="NX16" s="37"/>
      <c r="NY16" s="37"/>
      <c r="NZ16" s="37"/>
      <c r="OA16" s="37"/>
      <c r="OB16" s="37"/>
      <c r="OC16" s="37"/>
      <c r="OD16" s="37"/>
      <c r="OE16" s="37"/>
      <c r="OF16" s="37"/>
      <c r="OG16" s="37"/>
      <c r="OH16" s="37"/>
      <c r="OI16" s="37"/>
      <c r="OJ16" s="37"/>
      <c r="OK16" s="37"/>
      <c r="OL16" s="37"/>
      <c r="OM16" s="37"/>
      <c r="ON16" s="37"/>
      <c r="OO16" s="37"/>
      <c r="OP16" s="37"/>
      <c r="OQ16" s="37"/>
      <c r="OR16" s="37"/>
      <c r="OS16" s="37"/>
      <c r="OT16" s="37"/>
      <c r="OU16" s="37"/>
      <c r="OV16" s="37"/>
      <c r="OW16" s="37"/>
      <c r="OX16" s="37"/>
      <c r="OY16" s="37"/>
      <c r="OZ16" s="37"/>
      <c r="PA16" s="37"/>
      <c r="PB16" s="37"/>
      <c r="PC16" s="37"/>
      <c r="PD16" s="37"/>
      <c r="PE16" s="37"/>
      <c r="PF16" s="37"/>
      <c r="PG16" s="37"/>
      <c r="PH16" s="37"/>
      <c r="PI16" s="37"/>
      <c r="PJ16" s="37"/>
      <c r="PK16" s="37"/>
      <c r="PL16" s="37"/>
      <c r="PM16" s="37"/>
      <c r="PN16" s="37"/>
      <c r="PO16" s="37"/>
      <c r="PP16" s="37"/>
      <c r="PQ16" s="37"/>
      <c r="PR16" s="37"/>
      <c r="PS16" s="37"/>
      <c r="PT16" s="37"/>
      <c r="PU16" s="37"/>
      <c r="PV16" s="37"/>
      <c r="PW16" s="37"/>
      <c r="PX16" s="37"/>
      <c r="PY16" s="37"/>
      <c r="PZ16" s="37"/>
      <c r="QA16" s="37"/>
      <c r="QB16" s="37"/>
      <c r="QC16" s="37"/>
      <c r="QD16" s="37"/>
      <c r="QE16" s="37"/>
      <c r="QF16" s="37"/>
      <c r="QG16" s="37"/>
      <c r="QH16" s="37"/>
      <c r="QI16" s="37"/>
      <c r="QJ16" s="37"/>
      <c r="QK16" s="37"/>
      <c r="QL16" s="37"/>
      <c r="QM16" s="37"/>
      <c r="QN16" s="37"/>
      <c r="QO16" s="37"/>
      <c r="QP16" s="37"/>
      <c r="QQ16" s="37"/>
      <c r="QR16" s="37"/>
      <c r="QS16" s="37"/>
      <c r="QT16" s="37"/>
      <c r="QU16" s="37"/>
      <c r="QV16" s="37"/>
      <c r="QW16" s="37"/>
      <c r="QX16" s="37"/>
      <c r="QY16" s="37"/>
      <c r="QZ16" s="37"/>
      <c r="RA16" s="37"/>
      <c r="RB16" s="37"/>
      <c r="RC16" s="37"/>
      <c r="RD16" s="37"/>
      <c r="RE16" s="37"/>
      <c r="RF16" s="37"/>
      <c r="RG16" s="37"/>
      <c r="RH16" s="37"/>
      <c r="RI16" s="37"/>
      <c r="RJ16" s="37"/>
      <c r="RK16" s="37"/>
      <c r="RL16" s="37"/>
      <c r="RM16" s="37"/>
      <c r="RN16" s="37"/>
      <c r="RO16" s="37"/>
      <c r="RP16" s="37"/>
      <c r="RQ16" s="37"/>
      <c r="RR16" s="37"/>
      <c r="RS16" s="37"/>
      <c r="RT16" s="37"/>
      <c r="RU16" s="37"/>
      <c r="RV16" s="37"/>
      <c r="RW16" s="37"/>
      <c r="RX16" s="37"/>
      <c r="RY16" s="37"/>
      <c r="RZ16" s="37"/>
      <c r="SA16" s="37"/>
      <c r="SB16" s="37"/>
      <c r="SC16" s="37"/>
      <c r="SD16" s="37"/>
      <c r="SE16" s="37"/>
      <c r="SF16" s="37"/>
      <c r="SG16" s="37"/>
      <c r="SH16" s="37"/>
      <c r="SI16" s="37"/>
      <c r="SJ16" s="37"/>
      <c r="SK16" s="37"/>
      <c r="SL16" s="37"/>
      <c r="SM16" s="37"/>
      <c r="SN16" s="37"/>
      <c r="SO16" s="37"/>
      <c r="SP16" s="37"/>
      <c r="SQ16" s="37"/>
      <c r="SR16" s="37"/>
      <c r="SS16" s="37"/>
      <c r="ST16" s="37"/>
      <c r="SU16" s="37"/>
      <c r="SV16" s="37"/>
      <c r="SW16" s="37"/>
      <c r="SX16" s="37"/>
      <c r="SY16" s="37"/>
      <c r="SZ16" s="37"/>
      <c r="TA16" s="37"/>
      <c r="TB16" s="37"/>
      <c r="TC16" s="37"/>
      <c r="TD16" s="37"/>
      <c r="TE16" s="37"/>
      <c r="TF16" s="37"/>
      <c r="TG16" s="37"/>
      <c r="TH16" s="37"/>
      <c r="TI16" s="37"/>
      <c r="TJ16" s="37"/>
      <c r="TK16" s="37"/>
      <c r="TL16" s="37"/>
      <c r="TM16" s="37"/>
      <c r="TN16" s="37"/>
      <c r="TO16" s="37"/>
      <c r="TP16" s="37"/>
      <c r="TQ16" s="37"/>
      <c r="TR16" s="37"/>
      <c r="TS16" s="37"/>
      <c r="TT16" s="37"/>
      <c r="TU16" s="37"/>
      <c r="TV16" s="37"/>
      <c r="TW16" s="37"/>
      <c r="TX16" s="37"/>
      <c r="TY16" s="37"/>
      <c r="TZ16" s="37"/>
      <c r="UA16" s="37"/>
      <c r="UB16" s="37"/>
      <c r="UC16" s="37"/>
      <c r="UD16" s="37"/>
      <c r="UE16" s="37"/>
      <c r="UF16" s="37"/>
      <c r="UG16" s="37"/>
      <c r="UH16" s="37"/>
      <c r="UI16" s="37"/>
      <c r="UJ16" s="37"/>
      <c r="UK16" s="37"/>
      <c r="UL16" s="37"/>
      <c r="UM16" s="37"/>
      <c r="UN16" s="37"/>
      <c r="UO16" s="37"/>
      <c r="UP16" s="37"/>
      <c r="UQ16" s="37"/>
      <c r="UR16" s="37"/>
      <c r="US16" s="37"/>
      <c r="UT16" s="37"/>
      <c r="UU16" s="37"/>
      <c r="UV16" s="37"/>
      <c r="UW16" s="37"/>
      <c r="UX16" s="37"/>
      <c r="UY16" s="37"/>
      <c r="UZ16" s="37"/>
      <c r="VA16" s="37"/>
      <c r="VB16" s="37"/>
      <c r="VC16" s="37"/>
      <c r="VD16" s="37"/>
      <c r="VE16" s="37"/>
      <c r="VF16" s="37"/>
      <c r="VG16" s="37"/>
      <c r="VH16" s="37"/>
      <c r="VI16" s="37"/>
      <c r="VJ16" s="37"/>
      <c r="VK16" s="37"/>
      <c r="VL16" s="37"/>
      <c r="VM16" s="37"/>
      <c r="VN16" s="37"/>
      <c r="VO16" s="37"/>
      <c r="VP16" s="37"/>
      <c r="VQ16" s="37"/>
      <c r="VR16" s="37"/>
      <c r="VS16" s="37"/>
      <c r="VT16" s="37"/>
      <c r="VU16" s="37"/>
      <c r="VV16" s="37"/>
      <c r="VW16" s="37"/>
      <c r="VX16" s="37"/>
      <c r="VY16" s="37"/>
      <c r="VZ16" s="37"/>
      <c r="WA16" s="37"/>
      <c r="WB16" s="37"/>
      <c r="WC16" s="37"/>
      <c r="WD16" s="37"/>
      <c r="WE16" s="37"/>
      <c r="WF16" s="37"/>
      <c r="WG16" s="37"/>
      <c r="WH16" s="37"/>
      <c r="WI16" s="37"/>
      <c r="WJ16" s="37"/>
      <c r="WK16" s="37"/>
      <c r="WL16" s="37"/>
      <c r="WM16" s="37"/>
      <c r="WN16" s="37"/>
      <c r="WO16" s="37"/>
      <c r="WP16" s="37"/>
      <c r="WQ16" s="37"/>
      <c r="WR16" s="37"/>
      <c r="WS16" s="37"/>
      <c r="WT16" s="37"/>
      <c r="WU16" s="37"/>
      <c r="WV16" s="37"/>
      <c r="WW16" s="37"/>
      <c r="WX16" s="37"/>
      <c r="WY16" s="37"/>
      <c r="WZ16" s="37"/>
      <c r="XA16" s="37"/>
      <c r="XB16" s="37"/>
      <c r="XC16" s="37"/>
      <c r="XD16" s="37"/>
      <c r="XE16" s="37"/>
      <c r="XF16" s="37"/>
      <c r="XG16" s="37"/>
      <c r="XH16" s="37"/>
      <c r="XI16" s="37"/>
      <c r="XJ16" s="37"/>
      <c r="XK16" s="37"/>
      <c r="XL16" s="37"/>
      <c r="XM16" s="37"/>
      <c r="XN16" s="37"/>
      <c r="XO16" s="37"/>
      <c r="XP16" s="37"/>
      <c r="XQ16" s="37"/>
      <c r="XR16" s="37"/>
      <c r="XS16" s="37"/>
      <c r="XT16" s="37"/>
      <c r="XU16" s="37"/>
      <c r="XV16" s="37"/>
      <c r="XW16" s="37"/>
      <c r="XX16" s="37"/>
      <c r="XY16" s="37"/>
      <c r="XZ16" s="37"/>
      <c r="YA16" s="37"/>
      <c r="YB16" s="37"/>
      <c r="YC16" s="37"/>
      <c r="YD16" s="37"/>
      <c r="YE16" s="37"/>
      <c r="YF16" s="37"/>
      <c r="YG16" s="37"/>
      <c r="YH16" s="37"/>
      <c r="YI16" s="37"/>
      <c r="YJ16" s="37"/>
      <c r="YK16" s="37"/>
      <c r="YL16" s="37"/>
      <c r="YM16" s="37"/>
      <c r="YN16" s="37"/>
      <c r="YO16" s="37"/>
      <c r="YP16" s="37"/>
      <c r="YQ16" s="37"/>
      <c r="YR16" s="37"/>
      <c r="YS16" s="37"/>
      <c r="YT16" s="37"/>
      <c r="YU16" s="37"/>
      <c r="YV16" s="37"/>
      <c r="YW16" s="37"/>
      <c r="YX16" s="37"/>
      <c r="YY16" s="37"/>
      <c r="YZ16" s="37"/>
      <c r="ZA16" s="37"/>
      <c r="ZB16" s="37"/>
      <c r="ZC16" s="37"/>
      <c r="ZD16" s="37"/>
      <c r="ZE16" s="37"/>
      <c r="ZF16" s="37"/>
      <c r="ZG16" s="37"/>
      <c r="ZH16" s="37"/>
      <c r="ZI16" s="37"/>
      <c r="ZJ16" s="37"/>
      <c r="ZK16" s="37"/>
      <c r="ZL16" s="37"/>
      <c r="ZM16" s="37"/>
      <c r="ZN16" s="37"/>
      <c r="ZO16" s="37"/>
      <c r="ZP16" s="37"/>
      <c r="ZQ16" s="37"/>
      <c r="ZR16" s="37"/>
      <c r="ZS16" s="37"/>
      <c r="ZT16" s="37"/>
      <c r="ZU16" s="37"/>
      <c r="ZV16" s="37"/>
      <c r="ZW16" s="37"/>
      <c r="ZX16" s="37"/>
      <c r="ZY16" s="37"/>
      <c r="ZZ16" s="37"/>
      <c r="AAA16" s="37"/>
      <c r="AAB16" s="37"/>
      <c r="AAC16" s="37"/>
      <c r="AAD16" s="37"/>
      <c r="AAE16" s="37"/>
      <c r="AAF16" s="37"/>
      <c r="AAG16" s="37"/>
      <c r="AAH16" s="37"/>
      <c r="AAI16" s="37"/>
      <c r="AAJ16" s="37"/>
      <c r="AAK16" s="37"/>
      <c r="AAL16" s="37"/>
      <c r="AAM16" s="37"/>
      <c r="AAN16" s="37"/>
      <c r="AAO16" s="37"/>
      <c r="AAP16" s="37"/>
      <c r="AAQ16" s="37"/>
      <c r="AAR16" s="37"/>
      <c r="AAS16" s="37"/>
      <c r="AAT16" s="37"/>
      <c r="AAU16" s="37"/>
      <c r="AAV16" s="37"/>
      <c r="AAW16" s="37"/>
      <c r="AAX16" s="37"/>
      <c r="AAY16" s="37"/>
      <c r="AAZ16" s="37"/>
      <c r="ABA16" s="37"/>
      <c r="ABB16" s="37"/>
      <c r="ABC16" s="37"/>
      <c r="ABD16" s="37"/>
      <c r="ABE16" s="37"/>
      <c r="ABF16" s="37"/>
      <c r="ABG16" s="37"/>
      <c r="ABH16" s="37"/>
      <c r="ABI16" s="37"/>
      <c r="ABJ16" s="37"/>
      <c r="ABK16" s="37"/>
      <c r="ABL16" s="37"/>
      <c r="ABM16" s="37"/>
      <c r="ABN16" s="37"/>
      <c r="ABO16" s="37"/>
      <c r="ABP16" s="37"/>
      <c r="ABQ16" s="37"/>
      <c r="ABR16" s="37"/>
      <c r="ABS16" s="37"/>
      <c r="ABT16" s="37"/>
      <c r="ABU16" s="37"/>
      <c r="ABV16" s="37"/>
      <c r="ABW16" s="37"/>
      <c r="ABX16" s="37"/>
      <c r="ABY16" s="37"/>
      <c r="ABZ16" s="37"/>
      <c r="ACA16" s="37"/>
      <c r="ACB16" s="37"/>
      <c r="ACC16" s="37"/>
      <c r="ACD16" s="37"/>
      <c r="ACE16" s="37"/>
      <c r="ACF16" s="37"/>
      <c r="ACG16" s="37"/>
      <c r="ACH16" s="37"/>
      <c r="ACI16" s="37"/>
      <c r="ACJ16" s="37"/>
      <c r="ACK16" s="37"/>
      <c r="ACL16" s="37"/>
      <c r="ACM16" s="37"/>
      <c r="ACN16" s="37"/>
      <c r="ACO16" s="37"/>
      <c r="ACP16" s="37"/>
      <c r="ACQ16" s="37"/>
      <c r="ACR16" s="37"/>
      <c r="ACS16" s="37"/>
      <c r="ACT16" s="37"/>
      <c r="ACU16" s="37"/>
      <c r="ACV16" s="37"/>
      <c r="ACW16" s="37"/>
      <c r="ACX16" s="37"/>
      <c r="ACY16" s="37"/>
      <c r="ACZ16" s="37"/>
      <c r="ADA16" s="37"/>
      <c r="ADB16" s="37"/>
      <c r="ADC16" s="37"/>
      <c r="ADD16" s="37"/>
      <c r="ADE16" s="37"/>
      <c r="ADF16" s="37"/>
      <c r="ADG16" s="37"/>
      <c r="ADH16" s="37"/>
      <c r="ADI16" s="37"/>
      <c r="ADJ16" s="37"/>
      <c r="ADK16" s="37"/>
      <c r="ADL16" s="37"/>
      <c r="ADM16" s="37"/>
      <c r="ADN16" s="37"/>
      <c r="ADO16" s="37"/>
      <c r="ADP16" s="37"/>
      <c r="ADQ16" s="37"/>
      <c r="ADR16" s="37"/>
      <c r="ADS16" s="37"/>
      <c r="ADT16" s="37"/>
      <c r="ADU16" s="37"/>
      <c r="ADV16" s="37"/>
      <c r="ADW16" s="37"/>
      <c r="ADX16" s="37"/>
      <c r="ADY16" s="37"/>
      <c r="ADZ16" s="37"/>
      <c r="AEA16" s="37"/>
      <c r="AEB16" s="37"/>
      <c r="AEC16" s="37"/>
      <c r="AED16" s="37"/>
      <c r="AEE16" s="37"/>
      <c r="AEF16" s="37"/>
      <c r="AEG16" s="37"/>
      <c r="AEH16" s="37"/>
      <c r="AEI16" s="37"/>
      <c r="AEJ16" s="37"/>
      <c r="AEK16" s="37"/>
      <c r="AEL16" s="37"/>
      <c r="AEM16" s="37"/>
      <c r="AEN16" s="37"/>
      <c r="AEO16" s="37"/>
      <c r="AEP16" s="37"/>
      <c r="AEQ16" s="37"/>
      <c r="AER16" s="37"/>
      <c r="AES16" s="37"/>
      <c r="AET16" s="37"/>
      <c r="AEU16" s="37"/>
      <c r="AEV16" s="37"/>
      <c r="AEW16" s="37"/>
      <c r="AEX16" s="37"/>
      <c r="AEY16" s="37"/>
      <c r="AEZ16" s="37"/>
      <c r="AFA16" s="37"/>
      <c r="AFB16" s="37"/>
      <c r="AFC16" s="37"/>
      <c r="AFD16" s="37"/>
      <c r="AFE16" s="37"/>
      <c r="AFF16" s="37"/>
      <c r="AFG16" s="37"/>
      <c r="AFH16" s="37"/>
      <c r="AFI16" s="37"/>
      <c r="AFJ16" s="37"/>
      <c r="AFK16" s="37"/>
      <c r="AFL16" s="37"/>
      <c r="AFM16" s="37"/>
      <c r="AFN16" s="37"/>
      <c r="AFO16" s="37"/>
      <c r="AFP16" s="37"/>
      <c r="AFQ16" s="37"/>
      <c r="AFR16" s="37"/>
      <c r="AFS16" s="37"/>
      <c r="AFT16" s="37"/>
      <c r="AFU16" s="37"/>
      <c r="AFV16" s="37"/>
      <c r="AFW16" s="37"/>
      <c r="AFX16" s="37"/>
      <c r="AFY16" s="37"/>
      <c r="AFZ16" s="37"/>
      <c r="AGA16" s="37"/>
      <c r="AGB16" s="37"/>
      <c r="AGC16" s="37"/>
      <c r="AGD16" s="37"/>
      <c r="AGE16" s="37"/>
      <c r="AGF16" s="37"/>
      <c r="AGG16" s="37"/>
      <c r="AGH16" s="37"/>
      <c r="AGI16" s="37"/>
      <c r="AGJ16" s="37"/>
      <c r="AGK16" s="37"/>
      <c r="AGL16" s="37"/>
      <c r="AGM16" s="37"/>
      <c r="AGN16" s="37"/>
      <c r="AGO16" s="37"/>
      <c r="AGP16" s="37"/>
      <c r="AGQ16" s="37"/>
      <c r="AGR16" s="37"/>
      <c r="AGS16" s="37"/>
      <c r="AGT16" s="37"/>
      <c r="AGU16" s="37"/>
      <c r="AGV16" s="37"/>
      <c r="AGW16" s="37"/>
      <c r="AGX16" s="37"/>
      <c r="AGY16" s="37"/>
      <c r="AGZ16" s="37"/>
      <c r="AHA16" s="37"/>
      <c r="AHB16" s="37"/>
      <c r="AHC16" s="37"/>
      <c r="AHD16" s="37"/>
      <c r="AHE16" s="37"/>
      <c r="AHF16" s="37"/>
      <c r="AHG16" s="37"/>
      <c r="AHH16" s="37"/>
      <c r="AHI16" s="37"/>
      <c r="AHJ16" s="37"/>
      <c r="AHK16" s="37"/>
      <c r="AHL16" s="37"/>
      <c r="AHM16" s="37"/>
      <c r="AHN16" s="37"/>
      <c r="AHO16" s="37"/>
      <c r="AHP16" s="37"/>
      <c r="AHQ16" s="37"/>
      <c r="AHR16" s="37"/>
      <c r="AHS16" s="37"/>
      <c r="AHT16" s="37"/>
      <c r="AHU16" s="37"/>
      <c r="AHV16" s="37"/>
      <c r="AHW16" s="37"/>
      <c r="AHX16" s="37"/>
      <c r="AHY16" s="37"/>
      <c r="AHZ16" s="37"/>
      <c r="AIA16" s="37"/>
      <c r="AIB16" s="37"/>
      <c r="AIC16" s="37"/>
      <c r="AID16" s="37"/>
      <c r="AIE16" s="37"/>
      <c r="AIF16" s="37"/>
      <c r="AIG16" s="37"/>
      <c r="AIH16" s="37"/>
      <c r="AII16" s="37"/>
      <c r="AIJ16" s="37"/>
      <c r="AIK16" s="37"/>
      <c r="AIL16" s="37"/>
      <c r="AIM16" s="37"/>
      <c r="AIN16" s="37"/>
      <c r="AIO16" s="37"/>
      <c r="AIP16" s="37"/>
      <c r="AIQ16" s="37"/>
      <c r="AIR16" s="37"/>
      <c r="AIS16" s="37"/>
      <c r="AIT16" s="37"/>
      <c r="AIU16" s="37"/>
      <c r="AIV16" s="37"/>
      <c r="AIW16" s="37"/>
      <c r="AIX16" s="37"/>
      <c r="AIY16" s="37"/>
      <c r="AIZ16" s="37"/>
      <c r="AJA16" s="37"/>
      <c r="AJB16" s="37"/>
      <c r="AJC16" s="37"/>
      <c r="AJD16" s="37"/>
      <c r="AJE16" s="37"/>
      <c r="AJF16" s="37"/>
      <c r="AJG16" s="37"/>
      <c r="AJH16" s="37"/>
      <c r="AJI16" s="37"/>
      <c r="AJJ16" s="37"/>
      <c r="AJK16" s="37"/>
      <c r="AJL16" s="37"/>
      <c r="AJM16" s="37"/>
      <c r="AJN16" s="37"/>
      <c r="AJO16" s="37"/>
      <c r="AJP16" s="37"/>
      <c r="AJQ16" s="37"/>
      <c r="AJR16" s="37"/>
      <c r="AJS16" s="37"/>
      <c r="AJT16" s="37"/>
      <c r="AJU16" s="37"/>
      <c r="AJV16" s="37"/>
      <c r="AJW16" s="37"/>
      <c r="AJX16" s="37"/>
      <c r="AJY16" s="37"/>
      <c r="AJZ16" s="37"/>
      <c r="AKA16" s="37"/>
      <c r="AKB16" s="37"/>
      <c r="AKC16" s="37"/>
      <c r="AKD16" s="37"/>
      <c r="AKE16" s="37"/>
      <c r="AKF16" s="37"/>
      <c r="AKG16" s="37"/>
      <c r="AKH16" s="37"/>
      <c r="AKI16" s="37"/>
      <c r="AKJ16" s="37"/>
      <c r="AKK16" s="37"/>
      <c r="AKL16" s="37"/>
      <c r="AKM16" s="37"/>
      <c r="AKN16" s="37"/>
      <c r="AKO16" s="37"/>
      <c r="AKP16" s="37"/>
      <c r="AKQ16" s="37"/>
      <c r="AKR16" s="37"/>
      <c r="AKS16" s="37"/>
      <c r="AKT16" s="37"/>
      <c r="AKU16" s="37"/>
      <c r="AKV16" s="37"/>
      <c r="AKW16" s="37"/>
      <c r="AKX16" s="37"/>
      <c r="AKY16" s="37"/>
      <c r="AKZ16" s="37"/>
      <c r="ALA16" s="37"/>
      <c r="ALB16" s="37"/>
      <c r="ALC16" s="37"/>
      <c r="ALD16" s="37"/>
      <c r="ALE16" s="37"/>
      <c r="ALF16" s="37"/>
      <c r="ALG16" s="37"/>
      <c r="ALH16" s="37"/>
      <c r="ALI16" s="37"/>
      <c r="ALJ16" s="37"/>
      <c r="ALK16" s="37"/>
      <c r="ALL16" s="37"/>
      <c r="ALM16" s="37"/>
      <c r="ALN16" s="37"/>
      <c r="ALO16" s="37"/>
      <c r="ALP16" s="37"/>
      <c r="ALQ16" s="37"/>
      <c r="ALR16" s="37"/>
      <c r="ALS16" s="37"/>
      <c r="ALT16" s="37"/>
      <c r="ALU16" s="37"/>
      <c r="ALV16" s="37"/>
      <c r="ALW16" s="37"/>
      <c r="ALX16" s="37"/>
      <c r="ALY16" s="37"/>
      <c r="ALZ16" s="37"/>
      <c r="AMA16" s="37"/>
      <c r="AMB16" s="37"/>
      <c r="AMC16" s="37"/>
      <c r="AMD16" s="37"/>
      <c r="AME16" s="37"/>
      <c r="AMF16" s="37"/>
      <c r="AMG16" s="37"/>
      <c r="AMH16" s="37"/>
      <c r="AMI16" s="37"/>
      <c r="AMJ16" s="37"/>
      <c r="AMK16" s="37"/>
      <c r="AML16" s="37"/>
      <c r="AMM16" s="37"/>
      <c r="AMN16" s="37"/>
      <c r="AMO16" s="37"/>
      <c r="AMP16" s="37"/>
      <c r="AMQ16" s="37"/>
      <c r="AMR16" s="37"/>
      <c r="AMS16" s="37"/>
      <c r="AMT16" s="37"/>
      <c r="AMU16" s="37"/>
      <c r="AMV16" s="37"/>
      <c r="AMW16" s="37"/>
      <c r="AMX16" s="37"/>
      <c r="AMY16" s="37"/>
      <c r="AMZ16" s="37"/>
      <c r="ANA16" s="37"/>
      <c r="ANB16" s="37"/>
      <c r="ANC16" s="37"/>
      <c r="AND16" s="37"/>
      <c r="ANE16" s="37"/>
      <c r="ANF16" s="37"/>
      <c r="ANG16" s="37"/>
      <c r="ANH16" s="37"/>
      <c r="ANI16" s="37"/>
      <c r="ANJ16" s="37"/>
      <c r="ANK16" s="37"/>
      <c r="ANL16" s="37"/>
      <c r="ANM16" s="37"/>
      <c r="ANN16" s="37"/>
      <c r="ANO16" s="37"/>
      <c r="ANP16" s="37"/>
      <c r="ANQ16" s="37"/>
      <c r="ANR16" s="37"/>
      <c r="ANS16" s="37"/>
      <c r="ANT16" s="37"/>
      <c r="ANU16" s="37"/>
      <c r="ANV16" s="37"/>
      <c r="ANW16" s="37"/>
      <c r="ANX16" s="37"/>
      <c r="ANY16" s="37"/>
      <c r="ANZ16" s="37"/>
      <c r="AOA16" s="37"/>
      <c r="AOB16" s="37"/>
      <c r="AOC16" s="37"/>
      <c r="AOD16" s="37"/>
      <c r="AOE16" s="37"/>
      <c r="AOF16" s="37"/>
      <c r="AOG16" s="37"/>
      <c r="AOH16" s="37"/>
      <c r="AOI16" s="37"/>
      <c r="AOJ16" s="37"/>
      <c r="AOK16" s="37"/>
      <c r="AOL16" s="37"/>
      <c r="AOM16" s="37"/>
      <c r="AON16" s="37"/>
      <c r="AOO16" s="37"/>
      <c r="AOP16" s="37"/>
      <c r="AOQ16" s="37"/>
      <c r="AOR16" s="37"/>
      <c r="AOS16" s="37"/>
      <c r="AOT16" s="37"/>
      <c r="AOU16" s="37"/>
      <c r="AOV16" s="37"/>
      <c r="AOW16" s="37"/>
      <c r="AOX16" s="37"/>
      <c r="AOY16" s="37"/>
      <c r="AOZ16" s="37"/>
      <c r="APA16" s="37"/>
      <c r="APB16" s="37"/>
      <c r="APC16" s="37"/>
      <c r="APD16" s="37"/>
      <c r="APE16" s="37"/>
      <c r="APF16" s="37"/>
      <c r="APG16" s="37"/>
      <c r="APH16" s="37"/>
      <c r="API16" s="37"/>
      <c r="APJ16" s="37"/>
      <c r="APK16" s="37"/>
      <c r="APL16" s="37"/>
      <c r="APM16" s="37"/>
      <c r="APN16" s="37"/>
      <c r="APO16" s="37"/>
      <c r="APP16" s="37"/>
      <c r="APQ16" s="37"/>
      <c r="APR16" s="37"/>
      <c r="APS16" s="37"/>
      <c r="APT16" s="37"/>
      <c r="APU16" s="37"/>
      <c r="APV16" s="37"/>
      <c r="APW16" s="37"/>
      <c r="APX16" s="37"/>
      <c r="APY16" s="37"/>
      <c r="APZ16" s="37"/>
      <c r="AQA16" s="37"/>
      <c r="AQB16" s="37"/>
      <c r="AQC16" s="37"/>
      <c r="AQD16" s="37"/>
      <c r="AQE16" s="37"/>
      <c r="AQF16" s="37"/>
      <c r="AQG16" s="37"/>
      <c r="AQH16" s="37"/>
      <c r="AQI16" s="37"/>
      <c r="AQJ16" s="37"/>
      <c r="AQK16" s="37"/>
      <c r="AQL16" s="37"/>
      <c r="AQM16" s="37"/>
      <c r="AQN16" s="37"/>
      <c r="AQO16" s="37"/>
      <c r="AQP16" s="37"/>
      <c r="AQQ16" s="37"/>
      <c r="AQR16" s="37"/>
      <c r="AQS16" s="37"/>
      <c r="AQT16" s="37"/>
      <c r="AQU16" s="37"/>
      <c r="AQV16" s="37"/>
      <c r="AQW16" s="37"/>
      <c r="AQX16" s="37"/>
      <c r="AQY16" s="37"/>
      <c r="AQZ16" s="37"/>
      <c r="ARA16" s="37"/>
      <c r="ARB16" s="37"/>
      <c r="ARC16" s="37"/>
      <c r="ARD16" s="37"/>
      <c r="ARE16" s="37"/>
      <c r="ARF16" s="37"/>
      <c r="ARG16" s="37"/>
      <c r="ARH16" s="37"/>
      <c r="ARI16" s="37"/>
      <c r="ARJ16" s="37"/>
      <c r="ARK16" s="37"/>
      <c r="ARL16" s="37"/>
      <c r="ARM16" s="37"/>
      <c r="ARN16" s="37"/>
      <c r="ARO16" s="37"/>
      <c r="ARP16" s="37"/>
      <c r="ARQ16" s="37"/>
      <c r="ARR16" s="37"/>
      <c r="ARS16" s="37"/>
      <c r="ART16" s="37"/>
      <c r="ARU16" s="37"/>
      <c r="ARV16" s="37"/>
      <c r="ARW16" s="37"/>
      <c r="ARX16" s="37"/>
      <c r="ARY16" s="37"/>
      <c r="ARZ16" s="37"/>
      <c r="ASA16" s="37"/>
      <c r="ASB16" s="37"/>
      <c r="ASC16" s="37"/>
      <c r="ASD16" s="37"/>
      <c r="ASE16" s="37"/>
      <c r="ASF16" s="37"/>
      <c r="ASG16" s="37"/>
      <c r="ASH16" s="37"/>
      <c r="ASI16" s="37"/>
      <c r="ASJ16" s="37"/>
      <c r="ASK16" s="37"/>
      <c r="ASL16" s="37"/>
      <c r="ASM16" s="37"/>
      <c r="ASN16" s="37"/>
      <c r="ASO16" s="37"/>
      <c r="ASP16" s="37"/>
      <c r="ASQ16" s="37"/>
      <c r="ASR16" s="37"/>
      <c r="ASS16" s="37"/>
      <c r="AST16" s="37"/>
      <c r="ASU16" s="37"/>
      <c r="ASV16" s="37"/>
      <c r="ASW16" s="37"/>
      <c r="ASX16" s="37"/>
      <c r="ASY16" s="37"/>
      <c r="ASZ16" s="37"/>
      <c r="ATA16" s="37"/>
      <c r="ATB16" s="37"/>
      <c r="ATC16" s="37"/>
      <c r="ATD16" s="37"/>
      <c r="ATE16" s="37"/>
      <c r="ATF16" s="37"/>
      <c r="ATG16" s="37"/>
      <c r="ATH16" s="37"/>
      <c r="ATI16" s="37"/>
      <c r="ATJ16" s="37"/>
      <c r="ATK16" s="37"/>
      <c r="ATL16" s="37"/>
      <c r="ATM16" s="37"/>
      <c r="ATN16" s="37"/>
      <c r="ATO16" s="37"/>
      <c r="ATP16" s="37"/>
      <c r="ATQ16" s="37"/>
      <c r="ATR16" s="37"/>
      <c r="ATS16" s="37"/>
      <c r="ATT16" s="37"/>
      <c r="ATU16" s="37"/>
      <c r="ATV16" s="37"/>
      <c r="ATW16" s="37"/>
      <c r="ATX16" s="37"/>
      <c r="ATY16" s="37"/>
      <c r="ATZ16" s="37"/>
      <c r="AUA16" s="37"/>
      <c r="AUB16" s="37"/>
      <c r="AUC16" s="37"/>
      <c r="AUD16" s="37"/>
      <c r="AUE16" s="37"/>
      <c r="AUF16" s="37"/>
      <c r="AUG16" s="37"/>
      <c r="AUH16" s="37"/>
      <c r="AUI16" s="37"/>
      <c r="AUJ16" s="37"/>
      <c r="AUK16" s="37"/>
      <c r="AUL16" s="37"/>
      <c r="AUM16" s="37"/>
      <c r="AUN16" s="37"/>
      <c r="AUO16" s="37"/>
      <c r="AUP16" s="37"/>
      <c r="AUQ16" s="37"/>
      <c r="AUR16" s="37"/>
      <c r="AUS16" s="37"/>
      <c r="AUT16" s="37"/>
      <c r="AUU16" s="37"/>
      <c r="AUV16" s="37"/>
      <c r="AUW16" s="37"/>
      <c r="AUX16" s="37"/>
      <c r="AUY16" s="37"/>
      <c r="AUZ16" s="37"/>
      <c r="AVA16" s="37"/>
      <c r="AVB16" s="37"/>
      <c r="AVC16" s="37"/>
      <c r="AVD16" s="37"/>
      <c r="AVE16" s="37"/>
      <c r="AVF16" s="37"/>
      <c r="AVG16" s="37"/>
      <c r="AVH16" s="37"/>
      <c r="AVI16" s="37"/>
      <c r="AVJ16" s="37"/>
      <c r="AVK16" s="37"/>
      <c r="AVL16" s="37"/>
      <c r="AVM16" s="37"/>
      <c r="AVN16" s="37"/>
      <c r="AVO16" s="37"/>
      <c r="AVP16" s="37"/>
      <c r="AVQ16" s="37"/>
      <c r="AVR16" s="37"/>
      <c r="AVS16" s="37"/>
      <c r="AVT16" s="37"/>
      <c r="AVU16" s="37"/>
      <c r="AVV16" s="37"/>
      <c r="AVW16" s="37"/>
      <c r="AVX16" s="37"/>
      <c r="AVY16" s="37"/>
      <c r="AVZ16" s="37"/>
      <c r="AWA16" s="37"/>
      <c r="AWB16" s="37"/>
      <c r="AWC16" s="37"/>
      <c r="AWD16" s="37"/>
      <c r="AWE16" s="37"/>
      <c r="AWF16" s="37"/>
      <c r="AWG16" s="37"/>
      <c r="AWH16" s="37"/>
      <c r="AWI16" s="37"/>
      <c r="AWJ16" s="37"/>
      <c r="AWK16" s="37"/>
      <c r="AWL16" s="37"/>
      <c r="AWM16" s="37"/>
      <c r="AWN16" s="37"/>
      <c r="AWO16" s="37"/>
      <c r="AWP16" s="37"/>
      <c r="AWQ16" s="37"/>
      <c r="AWR16" s="37"/>
      <c r="AWS16" s="37"/>
      <c r="AWT16" s="37"/>
      <c r="AWU16" s="37"/>
      <c r="AWV16" s="37"/>
      <c r="AWW16" s="37"/>
      <c r="AWX16" s="37"/>
      <c r="AWY16" s="37"/>
      <c r="AWZ16" s="37"/>
      <c r="AXA16" s="37"/>
      <c r="AXB16" s="37"/>
      <c r="AXC16" s="37"/>
      <c r="AXD16" s="37"/>
      <c r="AXE16" s="37"/>
      <c r="AXF16" s="37"/>
      <c r="AXG16" s="37"/>
      <c r="AXH16" s="37"/>
      <c r="AXI16" s="37"/>
      <c r="AXJ16" s="37"/>
      <c r="AXK16" s="37"/>
      <c r="AXL16" s="37"/>
      <c r="AXM16" s="37"/>
      <c r="AXN16" s="37"/>
      <c r="AXO16" s="37"/>
      <c r="AXP16" s="37"/>
      <c r="AXQ16" s="37"/>
      <c r="AXR16" s="37"/>
      <c r="AXS16" s="37"/>
      <c r="AXT16" s="37"/>
      <c r="AXU16" s="37"/>
      <c r="AXV16" s="37"/>
      <c r="AXW16" s="37"/>
      <c r="AXX16" s="37"/>
      <c r="AXY16" s="37"/>
      <c r="AXZ16" s="37"/>
      <c r="AYA16" s="37"/>
      <c r="AYB16" s="37"/>
      <c r="AYC16" s="37"/>
      <c r="AYD16" s="37"/>
      <c r="AYE16" s="37"/>
      <c r="AYF16" s="37"/>
      <c r="AYG16" s="37"/>
      <c r="AYH16" s="37"/>
      <c r="AYI16" s="37"/>
      <c r="AYJ16" s="37"/>
      <c r="AYK16" s="37"/>
      <c r="AYL16" s="37"/>
      <c r="AYM16" s="37"/>
      <c r="AYN16" s="37"/>
      <c r="AYO16" s="37"/>
      <c r="AYP16" s="37"/>
      <c r="AYQ16" s="37"/>
      <c r="AYR16" s="37"/>
      <c r="AYS16" s="37"/>
      <c r="AYT16" s="37"/>
      <c r="AYU16" s="37"/>
      <c r="AYV16" s="37"/>
      <c r="AYW16" s="37"/>
      <c r="AYX16" s="37"/>
      <c r="AYY16" s="37"/>
      <c r="AYZ16" s="37"/>
      <c r="AZA16" s="37"/>
      <c r="AZB16" s="37"/>
      <c r="AZC16" s="37"/>
      <c r="AZD16" s="37"/>
      <c r="AZE16" s="37"/>
      <c r="AZF16" s="37"/>
      <c r="AZG16" s="37"/>
      <c r="AZH16" s="37"/>
      <c r="AZI16" s="37"/>
      <c r="AZJ16" s="37"/>
      <c r="AZK16" s="37"/>
      <c r="AZL16" s="37"/>
      <c r="AZM16" s="37"/>
      <c r="AZN16" s="37"/>
      <c r="AZO16" s="37"/>
      <c r="AZP16" s="37"/>
      <c r="AZQ16" s="37"/>
      <c r="AZR16" s="37"/>
      <c r="AZS16" s="37"/>
      <c r="AZT16" s="37"/>
      <c r="AZU16" s="37"/>
      <c r="AZV16" s="37"/>
      <c r="AZW16" s="37"/>
      <c r="AZX16" s="37"/>
      <c r="AZY16" s="37"/>
      <c r="AZZ16" s="37"/>
      <c r="BAA16" s="37"/>
      <c r="BAB16" s="37"/>
      <c r="BAC16" s="37"/>
      <c r="BAD16" s="37"/>
      <c r="BAE16" s="37"/>
      <c r="BAF16" s="37"/>
      <c r="BAG16" s="37"/>
      <c r="BAH16" s="37"/>
      <c r="BAI16" s="37"/>
      <c r="BAJ16" s="37"/>
      <c r="BAK16" s="37"/>
      <c r="BAL16" s="37"/>
      <c r="BAM16" s="37"/>
      <c r="BAN16" s="37"/>
      <c r="BAO16" s="37"/>
      <c r="BAP16" s="37"/>
      <c r="BAQ16" s="37"/>
      <c r="BAR16" s="37"/>
      <c r="BAS16" s="37"/>
      <c r="BAT16" s="37"/>
      <c r="BAU16" s="37"/>
      <c r="BAV16" s="37"/>
      <c r="BAW16" s="37"/>
      <c r="BAX16" s="37"/>
      <c r="BAY16" s="37"/>
      <c r="BAZ16" s="37"/>
      <c r="BBA16" s="37"/>
      <c r="BBB16" s="37"/>
      <c r="BBC16" s="37"/>
      <c r="BBD16" s="37"/>
      <c r="BBE16" s="37"/>
      <c r="BBF16" s="37"/>
      <c r="BBG16" s="37"/>
      <c r="BBH16" s="37"/>
      <c r="BBI16" s="37"/>
      <c r="BBJ16" s="37"/>
      <c r="BBK16" s="37"/>
      <c r="BBL16" s="37"/>
      <c r="BBM16" s="37"/>
      <c r="BBN16" s="37"/>
      <c r="BBO16" s="37"/>
      <c r="BBP16" s="37"/>
      <c r="BBQ16" s="37"/>
      <c r="BBR16" s="37"/>
      <c r="BBS16" s="37"/>
      <c r="BBT16" s="37"/>
      <c r="BBU16" s="37"/>
      <c r="BBV16" s="37"/>
      <c r="BBW16" s="37"/>
      <c r="BBX16" s="37"/>
      <c r="BBY16" s="37"/>
      <c r="BBZ16" s="37"/>
      <c r="BCA16" s="37"/>
      <c r="BCB16" s="37"/>
      <c r="BCC16" s="37"/>
      <c r="BCD16" s="37"/>
      <c r="BCE16" s="37"/>
      <c r="BCF16" s="37"/>
      <c r="BCG16" s="37"/>
      <c r="BCH16" s="37"/>
      <c r="BCI16" s="37"/>
      <c r="BCJ16" s="37"/>
      <c r="BCK16" s="37"/>
      <c r="BCL16" s="37"/>
      <c r="BCM16" s="37"/>
      <c r="BCN16" s="37"/>
      <c r="BCO16" s="37"/>
      <c r="BCP16" s="37"/>
      <c r="BCQ16" s="37"/>
      <c r="BCR16" s="37"/>
      <c r="BCS16" s="37"/>
      <c r="BCT16" s="37"/>
      <c r="BCU16" s="37"/>
      <c r="BCV16" s="37"/>
      <c r="BCW16" s="37"/>
      <c r="BCX16" s="37"/>
      <c r="BCY16" s="37"/>
      <c r="BCZ16" s="37"/>
      <c r="BDA16" s="37"/>
      <c r="BDB16" s="37"/>
      <c r="BDC16" s="37"/>
      <c r="BDD16" s="37"/>
      <c r="BDE16" s="37"/>
      <c r="BDF16" s="37"/>
      <c r="BDG16" s="37"/>
      <c r="BDH16" s="37"/>
      <c r="BDI16" s="37"/>
      <c r="BDJ16" s="37"/>
      <c r="BDK16" s="37"/>
      <c r="BDL16" s="37"/>
      <c r="BDM16" s="37"/>
      <c r="BDN16" s="37"/>
      <c r="BDO16" s="37"/>
      <c r="BDP16" s="37"/>
      <c r="BDQ16" s="37"/>
      <c r="BDR16" s="37"/>
      <c r="BDS16" s="37"/>
      <c r="BDT16" s="37"/>
      <c r="BDU16" s="37"/>
      <c r="BDV16" s="37"/>
      <c r="BDW16" s="37"/>
      <c r="BDX16" s="37"/>
      <c r="BDY16" s="37"/>
      <c r="BDZ16" s="37"/>
      <c r="BEA16" s="37"/>
      <c r="BEB16" s="37"/>
      <c r="BEC16" s="37"/>
      <c r="BED16" s="37"/>
      <c r="BEE16" s="37"/>
      <c r="BEF16" s="37"/>
      <c r="BEG16" s="37"/>
      <c r="BEH16" s="37"/>
      <c r="BEI16" s="37"/>
      <c r="BEJ16" s="37"/>
      <c r="BEK16" s="37"/>
      <c r="BEL16" s="37"/>
      <c r="BEM16" s="37"/>
      <c r="BEN16" s="37"/>
      <c r="BEO16" s="37"/>
      <c r="BEP16" s="37"/>
      <c r="BEQ16" s="37"/>
      <c r="BER16" s="37"/>
      <c r="BES16" s="37"/>
      <c r="BET16" s="37"/>
      <c r="BEU16" s="37"/>
      <c r="BEV16" s="37"/>
      <c r="BEW16" s="37"/>
      <c r="BEX16" s="37"/>
      <c r="BEY16" s="37"/>
      <c r="BEZ16" s="37"/>
      <c r="BFA16" s="37"/>
      <c r="BFB16" s="37"/>
      <c r="BFC16" s="37"/>
      <c r="BFD16" s="37"/>
      <c r="BFE16" s="37"/>
      <c r="BFF16" s="37"/>
      <c r="BFG16" s="37"/>
      <c r="BFH16" s="37"/>
      <c r="BFI16" s="37"/>
      <c r="BFJ16" s="37"/>
      <c r="BFK16" s="37"/>
      <c r="BFL16" s="37"/>
      <c r="BFM16" s="37"/>
      <c r="BFN16" s="37"/>
      <c r="BFO16" s="37"/>
      <c r="BFP16" s="37"/>
      <c r="BFQ16" s="37"/>
      <c r="BFR16" s="37"/>
      <c r="BFS16" s="37"/>
      <c r="BFT16" s="37"/>
      <c r="BFU16" s="37"/>
      <c r="BFV16" s="37"/>
      <c r="BFW16" s="37"/>
      <c r="BFX16" s="37"/>
      <c r="BFY16" s="37"/>
      <c r="BFZ16" s="37"/>
      <c r="BGA16" s="37"/>
      <c r="BGB16" s="37"/>
      <c r="BGC16" s="37"/>
      <c r="BGD16" s="37"/>
      <c r="BGE16" s="37"/>
      <c r="BGF16" s="37"/>
      <c r="BGG16" s="37"/>
      <c r="BGH16" s="37"/>
      <c r="BGI16" s="37"/>
      <c r="BGJ16" s="37"/>
      <c r="BGK16" s="37"/>
      <c r="BGL16" s="37"/>
      <c r="BGM16" s="37"/>
      <c r="BGN16" s="37"/>
      <c r="BGO16" s="37"/>
      <c r="BGP16" s="37"/>
      <c r="BGQ16" s="37"/>
      <c r="BGR16" s="37"/>
      <c r="BGS16" s="37"/>
      <c r="BGT16" s="37"/>
      <c r="BGU16" s="37"/>
      <c r="BGV16" s="37"/>
      <c r="BGW16" s="37"/>
      <c r="BGX16" s="37"/>
      <c r="BGY16" s="37"/>
      <c r="BGZ16" s="37"/>
      <c r="BHA16" s="37"/>
      <c r="BHB16" s="37"/>
      <c r="BHC16" s="37"/>
      <c r="BHD16" s="37"/>
      <c r="BHE16" s="37"/>
      <c r="BHF16" s="37"/>
      <c r="BHG16" s="37"/>
      <c r="BHH16" s="37"/>
      <c r="BHI16" s="37"/>
      <c r="BHJ16" s="37"/>
      <c r="BHK16" s="37"/>
      <c r="BHL16" s="37"/>
      <c r="BHM16" s="37"/>
      <c r="BHN16" s="37"/>
      <c r="BHO16" s="37"/>
      <c r="BHP16" s="37"/>
      <c r="BHQ16" s="37"/>
      <c r="BHR16" s="37"/>
      <c r="BHS16" s="37"/>
      <c r="BHT16" s="37"/>
      <c r="BHU16" s="37"/>
      <c r="BHV16" s="37"/>
      <c r="BHW16" s="37"/>
      <c r="BHX16" s="37"/>
      <c r="BHY16" s="37"/>
      <c r="BHZ16" s="37"/>
      <c r="BIA16" s="37"/>
      <c r="BIB16" s="37"/>
      <c r="BIC16" s="37"/>
      <c r="BID16" s="37"/>
      <c r="BIE16" s="37"/>
      <c r="BIF16" s="37"/>
      <c r="BIG16" s="37"/>
      <c r="BIH16" s="37"/>
      <c r="BII16" s="37"/>
      <c r="BIJ16" s="37"/>
      <c r="BIK16" s="37"/>
      <c r="BIL16" s="37"/>
      <c r="BIM16" s="37"/>
      <c r="BIN16" s="37"/>
      <c r="BIO16" s="37"/>
      <c r="BIP16" s="37"/>
      <c r="BIQ16" s="37"/>
      <c r="BIR16" s="37"/>
      <c r="BIS16" s="37"/>
      <c r="BIT16" s="37"/>
      <c r="BIU16" s="37"/>
      <c r="BIV16" s="37"/>
      <c r="BIW16" s="37"/>
      <c r="BIX16" s="37"/>
      <c r="BIY16" s="37"/>
      <c r="BIZ16" s="37"/>
      <c r="BJA16" s="37"/>
      <c r="BJB16" s="37"/>
      <c r="BJC16" s="37"/>
      <c r="BJD16" s="37"/>
      <c r="BJE16" s="37"/>
      <c r="BJF16" s="37"/>
      <c r="BJG16" s="37"/>
      <c r="BJH16" s="37"/>
      <c r="BJI16" s="37"/>
      <c r="BJJ16" s="37"/>
      <c r="BJK16" s="37"/>
      <c r="BJL16" s="37"/>
      <c r="BJM16" s="37"/>
      <c r="BJN16" s="37"/>
      <c r="BJO16" s="37"/>
      <c r="BJP16" s="37"/>
      <c r="BJQ16" s="37"/>
      <c r="BJR16" s="37"/>
      <c r="BJS16" s="37"/>
      <c r="BJT16" s="37"/>
      <c r="BJU16" s="37"/>
      <c r="BJV16" s="37"/>
      <c r="BJW16" s="37"/>
      <c r="BJX16" s="37"/>
      <c r="BJY16" s="37"/>
      <c r="BJZ16" s="37"/>
      <c r="BKA16" s="37"/>
      <c r="BKB16" s="37"/>
      <c r="BKC16" s="37"/>
      <c r="BKD16" s="37"/>
      <c r="BKE16" s="37"/>
      <c r="BKF16" s="37"/>
      <c r="BKG16" s="37"/>
      <c r="BKH16" s="37"/>
      <c r="BKI16" s="37"/>
      <c r="BKJ16" s="37"/>
      <c r="BKK16" s="37"/>
      <c r="BKL16" s="37"/>
      <c r="BKM16" s="37"/>
      <c r="BKN16" s="37"/>
      <c r="BKO16" s="37"/>
      <c r="BKP16" s="37"/>
      <c r="BKQ16" s="37"/>
      <c r="BKR16" s="37"/>
      <c r="BKS16" s="37"/>
      <c r="BKT16" s="37"/>
      <c r="BKU16" s="37"/>
      <c r="BKV16" s="37"/>
      <c r="BKW16" s="37"/>
      <c r="BKX16" s="37"/>
      <c r="BKY16" s="37"/>
      <c r="BKZ16" s="37"/>
      <c r="BLA16" s="37"/>
      <c r="BLB16" s="37"/>
      <c r="BLC16" s="37"/>
      <c r="BLD16" s="37"/>
      <c r="BLE16" s="37"/>
      <c r="BLF16" s="37"/>
      <c r="BLG16" s="37"/>
      <c r="BLH16" s="37"/>
      <c r="BLI16" s="37"/>
      <c r="BLJ16" s="37"/>
      <c r="BLK16" s="37"/>
      <c r="BLL16" s="37"/>
      <c r="BLM16" s="37"/>
      <c r="BLN16" s="37"/>
      <c r="BLO16" s="37"/>
      <c r="BLP16" s="37"/>
      <c r="BLQ16" s="37"/>
      <c r="BLR16" s="37"/>
      <c r="BLS16" s="37"/>
      <c r="BLT16" s="37"/>
      <c r="BLU16" s="37"/>
      <c r="BLV16" s="37"/>
      <c r="BLW16" s="37"/>
      <c r="BLX16" s="37"/>
      <c r="BLY16" s="37"/>
      <c r="BLZ16" s="37"/>
      <c r="BMA16" s="37"/>
      <c r="BMB16" s="37"/>
      <c r="BMC16" s="37"/>
      <c r="BMD16" s="37"/>
      <c r="BME16" s="37"/>
      <c r="BMF16" s="37"/>
      <c r="BMG16" s="37"/>
      <c r="BMH16" s="37"/>
      <c r="BMI16" s="37"/>
      <c r="BMJ16" s="37"/>
      <c r="BMK16" s="37"/>
      <c r="BML16" s="37"/>
      <c r="BMM16" s="37"/>
      <c r="BMN16" s="37"/>
      <c r="BMO16" s="37"/>
      <c r="BMP16" s="37"/>
      <c r="BMQ16" s="37"/>
      <c r="BMR16" s="37"/>
      <c r="BMS16" s="37"/>
      <c r="BMT16" s="37"/>
      <c r="BMU16" s="37"/>
      <c r="BMV16" s="37"/>
      <c r="BMW16" s="37"/>
      <c r="BMX16" s="37"/>
      <c r="BMY16" s="37"/>
      <c r="BMZ16" s="37"/>
      <c r="BNA16" s="37"/>
      <c r="BNB16" s="37"/>
      <c r="BNC16" s="37"/>
      <c r="BND16" s="37"/>
      <c r="BNE16" s="37"/>
      <c r="BNF16" s="37"/>
      <c r="BNG16" s="37"/>
      <c r="BNH16" s="37"/>
      <c r="BNI16" s="37"/>
      <c r="BNJ16" s="37"/>
      <c r="BNK16" s="37"/>
      <c r="BNL16" s="37"/>
      <c r="BNM16" s="37"/>
      <c r="BNN16" s="37"/>
      <c r="BNO16" s="37"/>
      <c r="BNP16" s="37"/>
      <c r="BNQ16" s="37"/>
      <c r="BNR16" s="37"/>
      <c r="BNS16" s="37"/>
      <c r="BNT16" s="37"/>
      <c r="BNU16" s="37"/>
      <c r="BNV16" s="37"/>
      <c r="BNW16" s="37"/>
      <c r="BNX16" s="37"/>
      <c r="BNY16" s="37"/>
      <c r="BNZ16" s="37"/>
      <c r="BOA16" s="37"/>
      <c r="BOB16" s="37"/>
      <c r="BOC16" s="37"/>
      <c r="BOD16" s="37"/>
      <c r="BOE16" s="37"/>
      <c r="BOF16" s="37"/>
      <c r="BOG16" s="37"/>
      <c r="BOH16" s="37"/>
      <c r="BOI16" s="37"/>
      <c r="BOJ16" s="37"/>
      <c r="BOK16" s="37"/>
      <c r="BOL16" s="37"/>
      <c r="BOM16" s="37"/>
      <c r="BON16" s="37"/>
      <c r="BOO16" s="37"/>
      <c r="BOP16" s="37"/>
      <c r="BOQ16" s="37"/>
      <c r="BOR16" s="37"/>
      <c r="BOS16" s="37"/>
      <c r="BOT16" s="37"/>
      <c r="BOU16" s="37"/>
      <c r="BOV16" s="37"/>
      <c r="BOW16" s="37"/>
      <c r="BOX16" s="37"/>
      <c r="BOY16" s="37"/>
      <c r="BOZ16" s="37"/>
      <c r="BPA16" s="37"/>
      <c r="BPB16" s="37"/>
      <c r="BPC16" s="37"/>
      <c r="BPD16" s="37"/>
      <c r="BPE16" s="37"/>
      <c r="BPF16" s="37"/>
      <c r="BPG16" s="37"/>
      <c r="BPH16" s="37"/>
      <c r="BPI16" s="37"/>
      <c r="BPJ16" s="37"/>
      <c r="BPK16" s="37"/>
      <c r="BPL16" s="37"/>
      <c r="BPM16" s="37"/>
      <c r="BPN16" s="37"/>
      <c r="BPO16" s="37"/>
      <c r="BPP16" s="37"/>
      <c r="BPQ16" s="37"/>
      <c r="BPR16" s="37"/>
      <c r="BPS16" s="37"/>
      <c r="BPT16" s="37"/>
      <c r="BPU16" s="37"/>
      <c r="BPV16" s="37"/>
      <c r="BPW16" s="37"/>
      <c r="BPX16" s="37"/>
      <c r="BPY16" s="37"/>
      <c r="BPZ16" s="37"/>
      <c r="BQA16" s="37"/>
      <c r="BQB16" s="37"/>
      <c r="BQC16" s="37"/>
      <c r="BQD16" s="37"/>
      <c r="BQE16" s="37"/>
      <c r="BQF16" s="37"/>
      <c r="BQG16" s="37"/>
      <c r="BQH16" s="37"/>
      <c r="BQI16" s="37"/>
      <c r="BQJ16" s="37"/>
      <c r="BQK16" s="37"/>
      <c r="BQL16" s="37"/>
      <c r="BQM16" s="37"/>
      <c r="BQN16" s="37"/>
      <c r="BQO16" s="37"/>
      <c r="BQP16" s="37"/>
      <c r="BQQ16" s="37"/>
      <c r="BQR16" s="37"/>
      <c r="BQS16" s="37"/>
      <c r="BQT16" s="37"/>
      <c r="BQU16" s="37"/>
      <c r="BQV16" s="37"/>
      <c r="BQW16" s="37"/>
      <c r="BQX16" s="37"/>
      <c r="BQY16" s="37"/>
      <c r="BQZ16" s="37"/>
      <c r="BRA16" s="37"/>
      <c r="BRB16" s="37"/>
      <c r="BRC16" s="37"/>
      <c r="BRD16" s="37"/>
      <c r="BRE16" s="37"/>
      <c r="BRF16" s="37"/>
      <c r="BRG16" s="37"/>
      <c r="BRH16" s="37"/>
      <c r="BRI16" s="37"/>
      <c r="BRJ16" s="37"/>
      <c r="BRK16" s="37"/>
      <c r="BRL16" s="37"/>
      <c r="BRM16" s="37"/>
      <c r="BRN16" s="37"/>
      <c r="BRO16" s="37"/>
      <c r="BRP16" s="37"/>
      <c r="BRQ16" s="37"/>
      <c r="BRR16" s="37"/>
      <c r="BRS16" s="37"/>
      <c r="BRT16" s="37"/>
      <c r="BRU16" s="37"/>
      <c r="BRV16" s="37"/>
      <c r="BRW16" s="37"/>
      <c r="BRX16" s="37"/>
      <c r="BRY16" s="37"/>
      <c r="BRZ16" s="37"/>
      <c r="BSA16" s="37"/>
      <c r="BSB16" s="37"/>
      <c r="BSC16" s="37"/>
      <c r="BSD16" s="37"/>
      <c r="BSE16" s="37"/>
      <c r="BSF16" s="37"/>
      <c r="BSG16" s="37"/>
      <c r="BSH16" s="37"/>
      <c r="BSI16" s="37"/>
      <c r="BSJ16" s="37"/>
      <c r="BSK16" s="37"/>
      <c r="BSL16" s="37"/>
      <c r="BSM16" s="37"/>
      <c r="BSN16" s="37"/>
      <c r="BSO16" s="37"/>
      <c r="BSP16" s="37"/>
      <c r="BSQ16" s="37"/>
      <c r="BSR16" s="37"/>
      <c r="BSS16" s="37"/>
      <c r="BST16" s="37"/>
      <c r="BSU16" s="37"/>
      <c r="BSV16" s="37"/>
      <c r="BSW16" s="37"/>
      <c r="BSX16" s="37"/>
      <c r="BSY16" s="37"/>
      <c r="BSZ16" s="37"/>
      <c r="BTA16" s="37"/>
      <c r="BTB16" s="37"/>
      <c r="BTC16" s="37"/>
      <c r="BTD16" s="37"/>
      <c r="BTE16" s="37"/>
      <c r="BTF16" s="37"/>
      <c r="BTG16" s="37"/>
      <c r="BTH16" s="37"/>
      <c r="BTI16" s="37"/>
      <c r="BTJ16" s="37"/>
      <c r="BTK16" s="37"/>
      <c r="BTL16" s="37"/>
      <c r="BTM16" s="37"/>
      <c r="BTN16" s="37"/>
      <c r="BTO16" s="37"/>
      <c r="BTP16" s="37"/>
      <c r="BTQ16" s="37"/>
      <c r="BTR16" s="37"/>
      <c r="BTS16" s="37"/>
      <c r="BTT16" s="37"/>
      <c r="BTU16" s="37"/>
      <c r="BTV16" s="37"/>
      <c r="BTW16" s="37"/>
      <c r="BTX16" s="37"/>
      <c r="BTY16" s="37"/>
      <c r="BTZ16" s="37"/>
      <c r="BUA16" s="37"/>
      <c r="BUB16" s="37"/>
      <c r="BUC16" s="37"/>
      <c r="BUD16" s="37"/>
      <c r="BUE16" s="37"/>
      <c r="BUF16" s="37"/>
      <c r="BUG16" s="37"/>
      <c r="BUH16" s="37"/>
      <c r="BUI16" s="37"/>
      <c r="BUJ16" s="37"/>
      <c r="BUK16" s="37"/>
      <c r="BUL16" s="37"/>
      <c r="BUM16" s="37"/>
      <c r="BUN16" s="37"/>
      <c r="BUO16" s="37"/>
      <c r="BUP16" s="37"/>
      <c r="BUQ16" s="37"/>
      <c r="BUR16" s="37"/>
      <c r="BUS16" s="37"/>
      <c r="BUT16" s="37"/>
      <c r="BUU16" s="37"/>
      <c r="BUV16" s="37"/>
      <c r="BUW16" s="37"/>
      <c r="BUX16" s="37"/>
      <c r="BUY16" s="37"/>
      <c r="BUZ16" s="37"/>
      <c r="BVA16" s="37"/>
      <c r="BVB16" s="37"/>
      <c r="BVC16" s="37"/>
      <c r="BVD16" s="37"/>
      <c r="BVE16" s="37"/>
      <c r="BVF16" s="37"/>
      <c r="BVG16" s="37"/>
      <c r="BVH16" s="37"/>
      <c r="BVI16" s="37"/>
      <c r="BVJ16" s="37"/>
      <c r="BVK16" s="37"/>
      <c r="BVL16" s="37"/>
      <c r="BVM16" s="37"/>
      <c r="BVN16" s="37"/>
      <c r="BVO16" s="37"/>
      <c r="BVP16" s="37"/>
      <c r="BVQ16" s="37"/>
      <c r="BVR16" s="37"/>
      <c r="BVS16" s="37"/>
      <c r="BVT16" s="37"/>
      <c r="BVU16" s="37"/>
      <c r="BVV16" s="37"/>
      <c r="BVW16" s="37"/>
      <c r="BVX16" s="37"/>
      <c r="BVY16" s="37"/>
      <c r="BVZ16" s="37"/>
      <c r="BWA16" s="37"/>
      <c r="BWB16" s="37"/>
      <c r="BWC16" s="37"/>
      <c r="BWD16" s="37"/>
      <c r="BWE16" s="37"/>
      <c r="BWF16" s="37"/>
      <c r="BWG16" s="37"/>
      <c r="BWH16" s="37"/>
      <c r="BWI16" s="37"/>
      <c r="BWJ16" s="37"/>
      <c r="BWK16" s="37"/>
      <c r="BWL16" s="37"/>
      <c r="BWM16" s="37"/>
      <c r="BWN16" s="37"/>
      <c r="BWO16" s="37"/>
      <c r="BWP16" s="37"/>
      <c r="BWQ16" s="37"/>
      <c r="BWR16" s="37"/>
      <c r="BWS16" s="37"/>
      <c r="BWT16" s="37"/>
      <c r="BWU16" s="37"/>
      <c r="BWV16" s="37"/>
      <c r="BWW16" s="37"/>
      <c r="BWX16" s="37"/>
      <c r="BWY16" s="37"/>
      <c r="BWZ16" s="37"/>
      <c r="BXA16" s="37"/>
      <c r="BXB16" s="37"/>
      <c r="BXC16" s="37"/>
      <c r="BXD16" s="37"/>
      <c r="BXE16" s="37"/>
      <c r="BXF16" s="37"/>
      <c r="BXG16" s="37"/>
      <c r="BXH16" s="37"/>
      <c r="BXI16" s="37"/>
      <c r="BXJ16" s="37"/>
      <c r="BXK16" s="37"/>
      <c r="BXL16" s="37"/>
      <c r="BXM16" s="37"/>
      <c r="BXN16" s="37"/>
      <c r="BXO16" s="37"/>
      <c r="BXP16" s="37"/>
      <c r="BXQ16" s="37"/>
      <c r="BXR16" s="37"/>
      <c r="BXS16" s="37"/>
      <c r="BXT16" s="37"/>
      <c r="BXU16" s="37"/>
      <c r="BXV16" s="37"/>
      <c r="BXW16" s="37"/>
      <c r="BXX16" s="37"/>
      <c r="BXY16" s="37"/>
      <c r="BXZ16" s="37"/>
      <c r="BYA16" s="37"/>
      <c r="BYB16" s="37"/>
      <c r="BYC16" s="37"/>
      <c r="BYD16" s="37"/>
      <c r="BYE16" s="37"/>
      <c r="BYF16" s="37"/>
      <c r="BYG16" s="37"/>
      <c r="BYH16" s="37"/>
      <c r="BYI16" s="37"/>
      <c r="BYJ16" s="37"/>
      <c r="BYK16" s="37"/>
      <c r="BYL16" s="37"/>
      <c r="BYM16" s="37"/>
      <c r="BYN16" s="37"/>
      <c r="BYO16" s="37"/>
      <c r="BYP16" s="37"/>
      <c r="BYQ16" s="37"/>
      <c r="BYR16" s="37"/>
      <c r="BYS16" s="37"/>
      <c r="BYT16" s="37"/>
      <c r="BYU16" s="37"/>
      <c r="BYV16" s="37"/>
      <c r="BYW16" s="37"/>
      <c r="BYX16" s="37"/>
      <c r="BYY16" s="37"/>
      <c r="BYZ16" s="37"/>
      <c r="BZA16" s="37"/>
      <c r="BZB16" s="37"/>
      <c r="BZC16" s="37"/>
      <c r="BZD16" s="37"/>
      <c r="BZE16" s="37"/>
      <c r="BZF16" s="37"/>
      <c r="BZG16" s="37"/>
      <c r="BZH16" s="37"/>
      <c r="BZI16" s="37"/>
      <c r="BZJ16" s="37"/>
      <c r="BZK16" s="37"/>
      <c r="BZL16" s="37"/>
      <c r="BZM16" s="37"/>
      <c r="BZN16" s="37"/>
      <c r="BZO16" s="37"/>
      <c r="BZP16" s="37"/>
      <c r="BZQ16" s="37"/>
      <c r="BZR16" s="37"/>
      <c r="BZS16" s="37"/>
      <c r="BZT16" s="37"/>
      <c r="BZU16" s="37"/>
      <c r="BZV16" s="37"/>
      <c r="BZW16" s="37"/>
      <c r="BZX16" s="37"/>
      <c r="BZY16" s="37"/>
      <c r="BZZ16" s="37"/>
      <c r="CAA16" s="37"/>
      <c r="CAB16" s="37"/>
      <c r="CAC16" s="37"/>
      <c r="CAD16" s="37"/>
      <c r="CAE16" s="37"/>
      <c r="CAF16" s="37"/>
      <c r="CAG16" s="37"/>
      <c r="CAH16" s="37"/>
      <c r="CAI16" s="37"/>
      <c r="CAJ16" s="37"/>
      <c r="CAK16" s="37"/>
      <c r="CAL16" s="37"/>
      <c r="CAM16" s="37"/>
      <c r="CAN16" s="37"/>
      <c r="CAO16" s="37"/>
      <c r="CAP16" s="37"/>
      <c r="CAQ16" s="37"/>
      <c r="CAR16" s="37"/>
      <c r="CAS16" s="37"/>
      <c r="CAT16" s="37"/>
      <c r="CAU16" s="37"/>
      <c r="CAV16" s="37"/>
      <c r="CAW16" s="37"/>
      <c r="CAX16" s="37"/>
      <c r="CAY16" s="37"/>
      <c r="CAZ16" s="37"/>
      <c r="CBA16" s="37"/>
      <c r="CBB16" s="37"/>
      <c r="CBC16" s="37"/>
      <c r="CBD16" s="37"/>
      <c r="CBE16" s="37"/>
      <c r="CBF16" s="37"/>
      <c r="CBG16" s="37"/>
      <c r="CBH16" s="37"/>
      <c r="CBI16" s="37"/>
      <c r="CBJ16" s="37"/>
      <c r="CBK16" s="37"/>
      <c r="CBL16" s="37"/>
      <c r="CBM16" s="37"/>
      <c r="CBN16" s="37"/>
      <c r="CBO16" s="37"/>
      <c r="CBP16" s="37"/>
      <c r="CBQ16" s="37"/>
      <c r="CBR16" s="37"/>
      <c r="CBS16" s="37"/>
      <c r="CBT16" s="37"/>
      <c r="CBU16" s="37"/>
      <c r="CBV16" s="37"/>
      <c r="CBW16" s="37"/>
      <c r="CBX16" s="37"/>
      <c r="CBY16" s="37"/>
      <c r="CBZ16" s="37"/>
      <c r="CCA16" s="37"/>
      <c r="CCB16" s="37"/>
      <c r="CCC16" s="37"/>
      <c r="CCD16" s="37"/>
      <c r="CCE16" s="37"/>
      <c r="CCF16" s="37"/>
      <c r="CCG16" s="37"/>
      <c r="CCH16" s="37"/>
      <c r="CCI16" s="37"/>
      <c r="CCJ16" s="37"/>
      <c r="CCK16" s="37"/>
      <c r="CCL16" s="37"/>
      <c r="CCM16" s="37"/>
      <c r="CCN16" s="37"/>
      <c r="CCO16" s="37"/>
      <c r="CCP16" s="37"/>
      <c r="CCQ16" s="37"/>
      <c r="CCR16" s="37"/>
      <c r="CCS16" s="37"/>
      <c r="CCT16" s="37"/>
      <c r="CCU16" s="37"/>
      <c r="CCV16" s="37"/>
      <c r="CCW16" s="37"/>
      <c r="CCX16" s="37"/>
      <c r="CCY16" s="37"/>
      <c r="CCZ16" s="37"/>
      <c r="CDA16" s="37"/>
      <c r="CDB16" s="37"/>
      <c r="CDC16" s="37"/>
      <c r="CDD16" s="37"/>
      <c r="CDE16" s="37"/>
      <c r="CDF16" s="37"/>
      <c r="CDG16" s="37"/>
      <c r="CDH16" s="37"/>
      <c r="CDI16" s="37"/>
      <c r="CDJ16" s="37"/>
      <c r="CDK16" s="37"/>
      <c r="CDL16" s="37"/>
      <c r="CDM16" s="37"/>
      <c r="CDN16" s="37"/>
      <c r="CDO16" s="37"/>
      <c r="CDP16" s="37"/>
      <c r="CDQ16" s="37"/>
      <c r="CDR16" s="37"/>
      <c r="CDS16" s="37"/>
      <c r="CDT16" s="37"/>
      <c r="CDU16" s="37"/>
      <c r="CDV16" s="37"/>
      <c r="CDW16" s="37"/>
      <c r="CDX16" s="37"/>
      <c r="CDY16" s="37"/>
      <c r="CDZ16" s="37"/>
      <c r="CEA16" s="37"/>
      <c r="CEB16" s="37"/>
      <c r="CEC16" s="37"/>
      <c r="CED16" s="37"/>
      <c r="CEE16" s="37"/>
      <c r="CEF16" s="37"/>
      <c r="CEG16" s="37"/>
      <c r="CEH16" s="37"/>
      <c r="CEI16" s="37"/>
      <c r="CEJ16" s="37"/>
      <c r="CEK16" s="37"/>
      <c r="CEL16" s="37"/>
      <c r="CEM16" s="37"/>
      <c r="CEN16" s="37"/>
      <c r="CEO16" s="37"/>
      <c r="CEP16" s="37"/>
      <c r="CEQ16" s="37"/>
      <c r="CER16" s="37"/>
      <c r="CES16" s="37"/>
      <c r="CET16" s="37"/>
      <c r="CEU16" s="37"/>
      <c r="CEV16" s="37"/>
      <c r="CEW16" s="37"/>
      <c r="CEX16" s="37"/>
      <c r="CEY16" s="37"/>
      <c r="CEZ16" s="37"/>
      <c r="CFA16" s="37"/>
      <c r="CFB16" s="37"/>
      <c r="CFC16" s="37"/>
      <c r="CFD16" s="37"/>
      <c r="CFE16" s="37"/>
      <c r="CFF16" s="37"/>
      <c r="CFG16" s="37"/>
      <c r="CFH16" s="37"/>
      <c r="CFI16" s="37"/>
      <c r="CFJ16" s="37"/>
      <c r="CFK16" s="37"/>
      <c r="CFL16" s="37"/>
      <c r="CFM16" s="37"/>
      <c r="CFN16" s="37"/>
      <c r="CFO16" s="37"/>
      <c r="CFP16" s="37"/>
      <c r="CFQ16" s="37"/>
      <c r="CFR16" s="37"/>
      <c r="CFS16" s="37"/>
      <c r="CFT16" s="37"/>
      <c r="CFU16" s="37"/>
      <c r="CFV16" s="37"/>
      <c r="CFW16" s="37"/>
      <c r="CFX16" s="37"/>
      <c r="CFY16" s="37"/>
      <c r="CFZ16" s="37"/>
      <c r="CGA16" s="37"/>
      <c r="CGB16" s="37"/>
      <c r="CGC16" s="37"/>
      <c r="CGD16" s="37"/>
      <c r="CGE16" s="37"/>
      <c r="CGF16" s="37"/>
      <c r="CGG16" s="37"/>
      <c r="CGH16" s="37"/>
      <c r="CGI16" s="37"/>
      <c r="CGJ16" s="37"/>
      <c r="CGK16" s="37"/>
      <c r="CGL16" s="37"/>
      <c r="CGM16" s="37"/>
      <c r="CGN16" s="37"/>
      <c r="CGO16" s="37"/>
      <c r="CGP16" s="37"/>
      <c r="CGQ16" s="37"/>
      <c r="CGR16" s="37"/>
      <c r="CGS16" s="37"/>
      <c r="CGT16" s="37"/>
      <c r="CGU16" s="37"/>
      <c r="CGV16" s="37"/>
      <c r="CGW16" s="37"/>
      <c r="CGX16" s="37"/>
      <c r="CGY16" s="37"/>
      <c r="CGZ16" s="37"/>
      <c r="CHA16" s="37"/>
      <c r="CHB16" s="37"/>
      <c r="CHC16" s="37"/>
      <c r="CHD16" s="37"/>
      <c r="CHE16" s="37"/>
      <c r="CHF16" s="37"/>
      <c r="CHG16" s="37"/>
      <c r="CHH16" s="37"/>
      <c r="CHI16" s="37"/>
      <c r="CHJ16" s="37"/>
      <c r="CHK16" s="37"/>
      <c r="CHL16" s="37"/>
      <c r="CHM16" s="37"/>
      <c r="CHN16" s="37"/>
      <c r="CHO16" s="37"/>
      <c r="CHP16" s="37"/>
      <c r="CHQ16" s="37"/>
      <c r="CHR16" s="37"/>
      <c r="CHS16" s="37"/>
      <c r="CHT16" s="37"/>
      <c r="CHU16" s="37"/>
      <c r="CHV16" s="37"/>
      <c r="CHW16" s="37"/>
      <c r="CHX16" s="37"/>
      <c r="CHY16" s="37"/>
      <c r="CHZ16" s="37"/>
      <c r="CIA16" s="37"/>
      <c r="CIB16" s="37"/>
      <c r="CIC16" s="37"/>
      <c r="CID16" s="37"/>
      <c r="CIE16" s="37"/>
      <c r="CIF16" s="37"/>
      <c r="CIG16" s="37"/>
      <c r="CIH16" s="37"/>
      <c r="CII16" s="37"/>
      <c r="CIJ16" s="37"/>
      <c r="CIK16" s="37"/>
      <c r="CIL16" s="37"/>
      <c r="CIM16" s="37"/>
      <c r="CIN16" s="37"/>
      <c r="CIO16" s="37"/>
      <c r="CIP16" s="37"/>
      <c r="CIQ16" s="37"/>
      <c r="CIR16" s="37"/>
      <c r="CIS16" s="37"/>
      <c r="CIT16" s="37"/>
      <c r="CIU16" s="37"/>
      <c r="CIV16" s="37"/>
      <c r="CIW16" s="37"/>
      <c r="CIX16" s="37"/>
      <c r="CIY16" s="37"/>
      <c r="CIZ16" s="37"/>
      <c r="CJA16" s="37"/>
      <c r="CJB16" s="37"/>
      <c r="CJC16" s="37"/>
      <c r="CJD16" s="37"/>
      <c r="CJE16" s="37"/>
      <c r="CJF16" s="37"/>
      <c r="CJG16" s="37"/>
      <c r="CJH16" s="37"/>
      <c r="CJI16" s="37"/>
      <c r="CJJ16" s="37"/>
      <c r="CJK16" s="37"/>
      <c r="CJL16" s="37"/>
      <c r="CJM16" s="37"/>
      <c r="CJN16" s="37"/>
      <c r="CJO16" s="37"/>
      <c r="CJP16" s="37"/>
      <c r="CJQ16" s="37"/>
      <c r="CJR16" s="37"/>
      <c r="CJS16" s="37"/>
      <c r="CJT16" s="37"/>
      <c r="CJU16" s="37"/>
      <c r="CJV16" s="37"/>
      <c r="CJW16" s="37"/>
      <c r="CJX16" s="37"/>
      <c r="CJY16" s="37"/>
      <c r="CJZ16" s="37"/>
      <c r="CKA16" s="37"/>
      <c r="CKB16" s="37"/>
      <c r="CKC16" s="37"/>
      <c r="CKD16" s="37"/>
      <c r="CKE16" s="37"/>
      <c r="CKF16" s="37"/>
      <c r="CKG16" s="37"/>
      <c r="CKH16" s="37"/>
      <c r="CKI16" s="37"/>
      <c r="CKJ16" s="37"/>
      <c r="CKK16" s="37"/>
      <c r="CKL16" s="37"/>
      <c r="CKM16" s="37"/>
      <c r="CKN16" s="37"/>
      <c r="CKO16" s="37"/>
      <c r="CKP16" s="37"/>
      <c r="CKQ16" s="37"/>
      <c r="CKR16" s="37"/>
      <c r="CKS16" s="37"/>
      <c r="CKT16" s="37"/>
      <c r="CKU16" s="37"/>
      <c r="CKV16" s="37"/>
      <c r="CKW16" s="37"/>
      <c r="CKX16" s="37"/>
      <c r="CKY16" s="37"/>
      <c r="CKZ16" s="37"/>
      <c r="CLA16" s="37"/>
      <c r="CLB16" s="37"/>
      <c r="CLC16" s="37"/>
      <c r="CLD16" s="37"/>
      <c r="CLE16" s="37"/>
      <c r="CLF16" s="37"/>
      <c r="CLG16" s="37"/>
      <c r="CLH16" s="37"/>
      <c r="CLI16" s="37"/>
      <c r="CLJ16" s="37"/>
      <c r="CLK16" s="37"/>
      <c r="CLL16" s="37"/>
      <c r="CLM16" s="37"/>
      <c r="CLN16" s="37"/>
      <c r="CLO16" s="37"/>
      <c r="CLP16" s="37"/>
      <c r="CLQ16" s="37"/>
      <c r="CLR16" s="37"/>
      <c r="CLS16" s="37"/>
      <c r="CLT16" s="37"/>
      <c r="CLU16" s="37"/>
      <c r="CLV16" s="37"/>
      <c r="CLW16" s="37"/>
      <c r="CLX16" s="37"/>
      <c r="CLY16" s="37"/>
      <c r="CLZ16" s="37"/>
      <c r="CMA16" s="37"/>
      <c r="CMB16" s="37"/>
      <c r="CMC16" s="37"/>
      <c r="CMD16" s="37"/>
      <c r="CME16" s="37"/>
      <c r="CMF16" s="37"/>
      <c r="CMG16" s="37"/>
      <c r="CMH16" s="37"/>
      <c r="CMI16" s="37"/>
      <c r="CMJ16" s="37"/>
      <c r="CMK16" s="37"/>
      <c r="CML16" s="37"/>
      <c r="CMM16" s="37"/>
      <c r="CMN16" s="37"/>
      <c r="CMO16" s="37"/>
      <c r="CMP16" s="37"/>
      <c r="CMQ16" s="37"/>
      <c r="CMR16" s="37"/>
      <c r="CMS16" s="37"/>
      <c r="CMT16" s="37"/>
      <c r="CMU16" s="37"/>
      <c r="CMV16" s="37"/>
      <c r="CMW16" s="37"/>
      <c r="CMX16" s="37"/>
      <c r="CMY16" s="37"/>
      <c r="CMZ16" s="37"/>
      <c r="CNA16" s="37"/>
      <c r="CNB16" s="37"/>
      <c r="CNC16" s="37"/>
      <c r="CND16" s="37"/>
      <c r="CNE16" s="37"/>
      <c r="CNF16" s="37"/>
      <c r="CNG16" s="37"/>
      <c r="CNH16" s="37"/>
      <c r="CNI16" s="37"/>
      <c r="CNJ16" s="37"/>
      <c r="CNK16" s="37"/>
      <c r="CNL16" s="37"/>
      <c r="CNM16" s="37"/>
      <c r="CNN16" s="37"/>
      <c r="CNO16" s="37"/>
      <c r="CNP16" s="37"/>
      <c r="CNQ16" s="37"/>
      <c r="CNR16" s="37"/>
      <c r="CNS16" s="37"/>
      <c r="CNT16" s="37"/>
      <c r="CNU16" s="37"/>
      <c r="CNV16" s="37"/>
      <c r="CNW16" s="37"/>
      <c r="CNX16" s="37"/>
      <c r="CNY16" s="37"/>
      <c r="CNZ16" s="37"/>
      <c r="COA16" s="37"/>
      <c r="COB16" s="37"/>
      <c r="COC16" s="37"/>
      <c r="COD16" s="37"/>
      <c r="COE16" s="37"/>
      <c r="COF16" s="37"/>
      <c r="COG16" s="37"/>
      <c r="COH16" s="37"/>
      <c r="COI16" s="37"/>
      <c r="COJ16" s="37"/>
      <c r="COK16" s="37"/>
      <c r="COL16" s="37"/>
      <c r="COM16" s="37"/>
      <c r="CON16" s="37"/>
      <c r="COO16" s="37"/>
      <c r="COP16" s="37"/>
      <c r="COQ16" s="37"/>
      <c r="COR16" s="37"/>
      <c r="COS16" s="37"/>
      <c r="COT16" s="37"/>
      <c r="COU16" s="37"/>
      <c r="COV16" s="37"/>
      <c r="COW16" s="37"/>
      <c r="COX16" s="37"/>
      <c r="COY16" s="37"/>
      <c r="COZ16" s="37"/>
      <c r="CPA16" s="37"/>
      <c r="CPB16" s="37"/>
      <c r="CPC16" s="37"/>
      <c r="CPD16" s="37"/>
      <c r="CPE16" s="37"/>
      <c r="CPF16" s="37"/>
      <c r="CPG16" s="37"/>
      <c r="CPH16" s="37"/>
      <c r="CPI16" s="37"/>
      <c r="CPJ16" s="37"/>
      <c r="CPK16" s="37"/>
      <c r="CPL16" s="37"/>
      <c r="CPM16" s="37"/>
      <c r="CPN16" s="37"/>
      <c r="CPO16" s="37"/>
      <c r="CPP16" s="37"/>
      <c r="CPQ16" s="37"/>
      <c r="CPR16" s="37"/>
      <c r="CPS16" s="37"/>
      <c r="CPT16" s="37"/>
      <c r="CPU16" s="37"/>
      <c r="CPV16" s="37"/>
      <c r="CPW16" s="37"/>
      <c r="CPX16" s="37"/>
      <c r="CPY16" s="37"/>
      <c r="CPZ16" s="37"/>
      <c r="CQA16" s="37"/>
      <c r="CQB16" s="37"/>
      <c r="CQC16" s="37"/>
      <c r="CQD16" s="37"/>
      <c r="CQE16" s="37"/>
      <c r="CQF16" s="37"/>
      <c r="CQG16" s="37"/>
      <c r="CQH16" s="37"/>
      <c r="CQI16" s="37"/>
      <c r="CQJ16" s="37"/>
      <c r="CQK16" s="37"/>
      <c r="CQL16" s="37"/>
      <c r="CQM16" s="37"/>
      <c r="CQN16" s="37"/>
      <c r="CQO16" s="37"/>
      <c r="CQP16" s="37"/>
      <c r="CQQ16" s="37"/>
      <c r="CQR16" s="37"/>
      <c r="CQS16" s="37"/>
      <c r="CQT16" s="37"/>
      <c r="CQU16" s="37"/>
      <c r="CQV16" s="37"/>
      <c r="CQW16" s="37"/>
      <c r="CQX16" s="37"/>
      <c r="CQY16" s="37"/>
      <c r="CQZ16" s="37"/>
      <c r="CRA16" s="37"/>
      <c r="CRB16" s="37"/>
      <c r="CRC16" s="37"/>
      <c r="CRD16" s="37"/>
      <c r="CRE16" s="37"/>
      <c r="CRF16" s="37"/>
      <c r="CRG16" s="37"/>
      <c r="CRH16" s="37"/>
      <c r="CRI16" s="37"/>
      <c r="CRJ16" s="37"/>
      <c r="CRK16" s="37"/>
      <c r="CRL16" s="37"/>
      <c r="CRM16" s="37"/>
      <c r="CRN16" s="37"/>
      <c r="CRO16" s="37"/>
      <c r="CRP16" s="37"/>
      <c r="CRQ16" s="37"/>
      <c r="CRR16" s="37"/>
      <c r="CRS16" s="37"/>
      <c r="CRT16" s="37"/>
      <c r="CRU16" s="37"/>
      <c r="CRV16" s="37"/>
      <c r="CRW16" s="37"/>
      <c r="CRX16" s="37"/>
      <c r="CRY16" s="37"/>
      <c r="CRZ16" s="37"/>
      <c r="CSA16" s="37"/>
      <c r="CSB16" s="37"/>
      <c r="CSC16" s="37"/>
      <c r="CSD16" s="37"/>
      <c r="CSE16" s="37"/>
      <c r="CSF16" s="37"/>
      <c r="CSG16" s="37"/>
      <c r="CSH16" s="37"/>
      <c r="CSI16" s="37"/>
      <c r="CSJ16" s="37"/>
      <c r="CSK16" s="37"/>
      <c r="CSL16" s="37"/>
      <c r="CSM16" s="37"/>
      <c r="CSN16" s="37"/>
      <c r="CSO16" s="37"/>
      <c r="CSP16" s="37"/>
      <c r="CSQ16" s="37"/>
      <c r="CSR16" s="37"/>
      <c r="CSS16" s="37"/>
      <c r="CST16" s="37"/>
      <c r="CSU16" s="37"/>
      <c r="CSV16" s="37"/>
      <c r="CSW16" s="37"/>
      <c r="CSX16" s="37"/>
      <c r="CSY16" s="37"/>
      <c r="CSZ16" s="37"/>
      <c r="CTA16" s="37"/>
      <c r="CTB16" s="37"/>
      <c r="CTC16" s="37"/>
      <c r="CTD16" s="37"/>
      <c r="CTE16" s="37"/>
      <c r="CTF16" s="37"/>
      <c r="CTG16" s="37"/>
      <c r="CTH16" s="37"/>
      <c r="CTI16" s="37"/>
      <c r="CTJ16" s="37"/>
      <c r="CTK16" s="37"/>
      <c r="CTL16" s="37"/>
      <c r="CTM16" s="37"/>
      <c r="CTN16" s="37"/>
      <c r="CTO16" s="37"/>
      <c r="CTP16" s="37"/>
      <c r="CTQ16" s="37"/>
      <c r="CTR16" s="37"/>
      <c r="CTS16" s="37"/>
      <c r="CTT16" s="37"/>
      <c r="CTU16" s="37"/>
      <c r="CTV16" s="37"/>
      <c r="CTW16" s="37"/>
      <c r="CTX16" s="37"/>
      <c r="CTY16" s="37"/>
      <c r="CTZ16" s="37"/>
      <c r="CUA16" s="37"/>
      <c r="CUB16" s="37"/>
    </row>
    <row r="17" s="3" customFormat="1" ht="40" customHeight="1" spans="1:1024 1025:2576">
      <c r="A17" s="32">
        <v>12</v>
      </c>
      <c r="B17" s="33" t="s">
        <v>39</v>
      </c>
      <c r="C17" s="34" t="s">
        <v>40</v>
      </c>
      <c r="D17" s="34" t="str">
        <f xml:space="preserve">_xlfn.DISPIMG("ID_967E5D5A746B427990A041EE3F1887E4",1)</f>
        <v>=DISPIMG("ID_967E5D5A746B427990A041EE3F1887E4",1)</v>
      </c>
      <c r="E17" s="32" t="s">
        <v>15</v>
      </c>
      <c r="F17" s="35" t="s">
        <v>41</v>
      </c>
      <c r="G17" s="35"/>
      <c r="H17" s="36"/>
      <c r="I17" s="37"/>
      <c r="J17" s="38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37"/>
      <c r="IV17" s="37"/>
      <c r="IW17" s="37"/>
      <c r="IX17" s="37"/>
      <c r="IY17" s="37"/>
      <c r="IZ17" s="37"/>
      <c r="JA17" s="37"/>
      <c r="JB17" s="37"/>
      <c r="JC17" s="37"/>
      <c r="JD17" s="37"/>
      <c r="JE17" s="37"/>
      <c r="JF17" s="37"/>
      <c r="JG17" s="37"/>
      <c r="JH17" s="37"/>
      <c r="JI17" s="37"/>
      <c r="JJ17" s="37"/>
      <c r="JK17" s="37"/>
      <c r="JL17" s="37"/>
      <c r="JM17" s="37"/>
      <c r="JN17" s="37"/>
      <c r="JO17" s="37"/>
      <c r="JP17" s="37"/>
      <c r="JQ17" s="37"/>
      <c r="JR17" s="37"/>
      <c r="JS17" s="37"/>
      <c r="JT17" s="37"/>
      <c r="JU17" s="37"/>
      <c r="JV17" s="37"/>
      <c r="JW17" s="37"/>
      <c r="JX17" s="37"/>
      <c r="JY17" s="37"/>
      <c r="JZ17" s="37"/>
      <c r="KA17" s="37"/>
      <c r="KB17" s="37"/>
      <c r="KC17" s="37"/>
      <c r="KD17" s="37"/>
      <c r="KE17" s="37"/>
      <c r="KF17" s="37"/>
      <c r="KG17" s="37"/>
      <c r="KH17" s="37"/>
      <c r="KI17" s="37"/>
      <c r="KJ17" s="37"/>
      <c r="KK17" s="37"/>
      <c r="KL17" s="37"/>
      <c r="KM17" s="37"/>
      <c r="KN17" s="37"/>
      <c r="KO17" s="37"/>
      <c r="KP17" s="37"/>
      <c r="KQ17" s="37"/>
      <c r="KR17" s="37"/>
      <c r="KS17" s="37"/>
      <c r="KT17" s="37"/>
      <c r="KU17" s="37"/>
      <c r="KV17" s="37"/>
      <c r="KW17" s="37"/>
      <c r="KX17" s="37"/>
      <c r="KY17" s="37"/>
      <c r="KZ17" s="37"/>
      <c r="LA17" s="37"/>
      <c r="LB17" s="37"/>
      <c r="LC17" s="37"/>
      <c r="LD17" s="37"/>
      <c r="LE17" s="37"/>
      <c r="LF17" s="37"/>
      <c r="LG17" s="37"/>
      <c r="LH17" s="37"/>
      <c r="LI17" s="37"/>
      <c r="LJ17" s="37"/>
      <c r="LK17" s="37"/>
      <c r="LL17" s="37"/>
      <c r="LM17" s="37"/>
      <c r="LN17" s="37"/>
      <c r="LO17" s="37"/>
      <c r="LP17" s="37"/>
      <c r="LQ17" s="37"/>
      <c r="LR17" s="37"/>
      <c r="LS17" s="37"/>
      <c r="LT17" s="37"/>
      <c r="LU17" s="37"/>
      <c r="LV17" s="37"/>
      <c r="LW17" s="37"/>
      <c r="LX17" s="37"/>
      <c r="LY17" s="37"/>
      <c r="LZ17" s="37"/>
      <c r="MA17" s="37"/>
      <c r="MB17" s="37"/>
      <c r="MC17" s="37"/>
      <c r="MD17" s="37"/>
      <c r="ME17" s="37"/>
      <c r="MF17" s="37"/>
      <c r="MG17" s="37"/>
      <c r="MH17" s="37"/>
      <c r="MI17" s="37"/>
      <c r="MJ17" s="37"/>
      <c r="MK17" s="37"/>
      <c r="ML17" s="37"/>
      <c r="MM17" s="37"/>
      <c r="MN17" s="37"/>
      <c r="MO17" s="37"/>
      <c r="MP17" s="37"/>
      <c r="MQ17" s="37"/>
      <c r="MR17" s="37"/>
      <c r="MS17" s="37"/>
      <c r="MT17" s="37"/>
      <c r="MU17" s="37"/>
      <c r="MV17" s="37"/>
      <c r="MW17" s="37"/>
      <c r="MX17" s="37"/>
      <c r="MY17" s="37"/>
      <c r="MZ17" s="37"/>
      <c r="NA17" s="37"/>
      <c r="NB17" s="37"/>
      <c r="NC17" s="37"/>
      <c r="ND17" s="37"/>
      <c r="NE17" s="37"/>
      <c r="NF17" s="37"/>
      <c r="NG17" s="37"/>
      <c r="NH17" s="37"/>
      <c r="NI17" s="37"/>
      <c r="NJ17" s="37"/>
      <c r="NK17" s="37"/>
      <c r="NL17" s="37"/>
      <c r="NM17" s="37"/>
      <c r="NN17" s="37"/>
      <c r="NO17" s="37"/>
      <c r="NP17" s="37"/>
      <c r="NQ17" s="37"/>
      <c r="NR17" s="37"/>
      <c r="NS17" s="37"/>
      <c r="NT17" s="37"/>
      <c r="NU17" s="37"/>
      <c r="NV17" s="37"/>
      <c r="NW17" s="37"/>
      <c r="NX17" s="37"/>
      <c r="NY17" s="37"/>
      <c r="NZ17" s="37"/>
      <c r="OA17" s="37"/>
      <c r="OB17" s="37"/>
      <c r="OC17" s="37"/>
      <c r="OD17" s="37"/>
      <c r="OE17" s="37"/>
      <c r="OF17" s="37"/>
      <c r="OG17" s="37"/>
      <c r="OH17" s="37"/>
      <c r="OI17" s="37"/>
      <c r="OJ17" s="37"/>
      <c r="OK17" s="37"/>
      <c r="OL17" s="37"/>
      <c r="OM17" s="37"/>
      <c r="ON17" s="37"/>
      <c r="OO17" s="37"/>
      <c r="OP17" s="37"/>
      <c r="OQ17" s="37"/>
      <c r="OR17" s="37"/>
      <c r="OS17" s="37"/>
      <c r="OT17" s="37"/>
      <c r="OU17" s="37"/>
      <c r="OV17" s="37"/>
      <c r="OW17" s="37"/>
      <c r="OX17" s="37"/>
      <c r="OY17" s="37"/>
      <c r="OZ17" s="37"/>
      <c r="PA17" s="37"/>
      <c r="PB17" s="37"/>
      <c r="PC17" s="37"/>
      <c r="PD17" s="37"/>
      <c r="PE17" s="37"/>
      <c r="PF17" s="37"/>
      <c r="PG17" s="37"/>
      <c r="PH17" s="37"/>
      <c r="PI17" s="37"/>
      <c r="PJ17" s="37"/>
      <c r="PK17" s="37"/>
      <c r="PL17" s="37"/>
      <c r="PM17" s="37"/>
      <c r="PN17" s="37"/>
      <c r="PO17" s="37"/>
      <c r="PP17" s="37"/>
      <c r="PQ17" s="37"/>
      <c r="PR17" s="37"/>
      <c r="PS17" s="37"/>
      <c r="PT17" s="37"/>
      <c r="PU17" s="37"/>
      <c r="PV17" s="37"/>
      <c r="PW17" s="37"/>
      <c r="PX17" s="37"/>
      <c r="PY17" s="37"/>
      <c r="PZ17" s="37"/>
      <c r="QA17" s="37"/>
      <c r="QB17" s="37"/>
      <c r="QC17" s="37"/>
      <c r="QD17" s="37"/>
      <c r="QE17" s="37"/>
      <c r="QF17" s="37"/>
      <c r="QG17" s="37"/>
      <c r="QH17" s="37"/>
      <c r="QI17" s="37"/>
      <c r="QJ17" s="37"/>
      <c r="QK17" s="37"/>
      <c r="QL17" s="37"/>
      <c r="QM17" s="37"/>
      <c r="QN17" s="37"/>
      <c r="QO17" s="37"/>
      <c r="QP17" s="37"/>
      <c r="QQ17" s="37"/>
      <c r="QR17" s="37"/>
      <c r="QS17" s="37"/>
      <c r="QT17" s="37"/>
      <c r="QU17" s="37"/>
      <c r="QV17" s="37"/>
      <c r="QW17" s="37"/>
      <c r="QX17" s="37"/>
      <c r="QY17" s="37"/>
      <c r="QZ17" s="37"/>
      <c r="RA17" s="37"/>
      <c r="RB17" s="37"/>
      <c r="RC17" s="37"/>
      <c r="RD17" s="37"/>
      <c r="RE17" s="37"/>
      <c r="RF17" s="37"/>
      <c r="RG17" s="37"/>
      <c r="RH17" s="37"/>
      <c r="RI17" s="37"/>
      <c r="RJ17" s="37"/>
      <c r="RK17" s="37"/>
      <c r="RL17" s="37"/>
      <c r="RM17" s="37"/>
      <c r="RN17" s="37"/>
      <c r="RO17" s="37"/>
      <c r="RP17" s="37"/>
      <c r="RQ17" s="37"/>
      <c r="RR17" s="37"/>
      <c r="RS17" s="37"/>
      <c r="RT17" s="37"/>
      <c r="RU17" s="37"/>
      <c r="RV17" s="37"/>
      <c r="RW17" s="37"/>
      <c r="RX17" s="37"/>
      <c r="RY17" s="37"/>
      <c r="RZ17" s="37"/>
      <c r="SA17" s="37"/>
      <c r="SB17" s="37"/>
      <c r="SC17" s="37"/>
      <c r="SD17" s="37"/>
      <c r="SE17" s="37"/>
      <c r="SF17" s="37"/>
      <c r="SG17" s="37"/>
      <c r="SH17" s="37"/>
      <c r="SI17" s="37"/>
      <c r="SJ17" s="37"/>
      <c r="SK17" s="37"/>
      <c r="SL17" s="37"/>
      <c r="SM17" s="37"/>
      <c r="SN17" s="37"/>
      <c r="SO17" s="37"/>
      <c r="SP17" s="37"/>
      <c r="SQ17" s="37"/>
      <c r="SR17" s="37"/>
      <c r="SS17" s="37"/>
      <c r="ST17" s="37"/>
      <c r="SU17" s="37"/>
      <c r="SV17" s="37"/>
      <c r="SW17" s="37"/>
      <c r="SX17" s="37"/>
      <c r="SY17" s="37"/>
      <c r="SZ17" s="37"/>
      <c r="TA17" s="37"/>
      <c r="TB17" s="37"/>
      <c r="TC17" s="37"/>
      <c r="TD17" s="37"/>
      <c r="TE17" s="37"/>
      <c r="TF17" s="37"/>
      <c r="TG17" s="37"/>
      <c r="TH17" s="37"/>
      <c r="TI17" s="37"/>
      <c r="TJ17" s="37"/>
      <c r="TK17" s="37"/>
      <c r="TL17" s="37"/>
      <c r="TM17" s="37"/>
      <c r="TN17" s="37"/>
      <c r="TO17" s="37"/>
      <c r="TP17" s="37"/>
      <c r="TQ17" s="37"/>
      <c r="TR17" s="37"/>
      <c r="TS17" s="37"/>
      <c r="TT17" s="37"/>
      <c r="TU17" s="37"/>
      <c r="TV17" s="37"/>
      <c r="TW17" s="37"/>
      <c r="TX17" s="37"/>
      <c r="TY17" s="37"/>
      <c r="TZ17" s="37"/>
      <c r="UA17" s="37"/>
      <c r="UB17" s="37"/>
      <c r="UC17" s="37"/>
      <c r="UD17" s="37"/>
      <c r="UE17" s="37"/>
      <c r="UF17" s="37"/>
      <c r="UG17" s="37"/>
      <c r="UH17" s="37"/>
      <c r="UI17" s="37"/>
      <c r="UJ17" s="37"/>
      <c r="UK17" s="37"/>
      <c r="UL17" s="37"/>
      <c r="UM17" s="37"/>
      <c r="UN17" s="37"/>
      <c r="UO17" s="37"/>
      <c r="UP17" s="37"/>
      <c r="UQ17" s="37"/>
      <c r="UR17" s="37"/>
      <c r="US17" s="37"/>
      <c r="UT17" s="37"/>
      <c r="UU17" s="37"/>
      <c r="UV17" s="37"/>
      <c r="UW17" s="37"/>
      <c r="UX17" s="37"/>
      <c r="UY17" s="37"/>
      <c r="UZ17" s="37"/>
      <c r="VA17" s="37"/>
      <c r="VB17" s="37"/>
      <c r="VC17" s="37"/>
      <c r="VD17" s="37"/>
      <c r="VE17" s="37"/>
      <c r="VF17" s="37"/>
      <c r="VG17" s="37"/>
      <c r="VH17" s="37"/>
      <c r="VI17" s="37"/>
      <c r="VJ17" s="37"/>
      <c r="VK17" s="37"/>
      <c r="VL17" s="37"/>
      <c r="VM17" s="37"/>
      <c r="VN17" s="37"/>
      <c r="VO17" s="37"/>
      <c r="VP17" s="37"/>
      <c r="VQ17" s="37"/>
      <c r="VR17" s="37"/>
      <c r="VS17" s="37"/>
      <c r="VT17" s="37"/>
      <c r="VU17" s="37"/>
      <c r="VV17" s="37"/>
      <c r="VW17" s="37"/>
      <c r="VX17" s="37"/>
      <c r="VY17" s="37"/>
      <c r="VZ17" s="37"/>
      <c r="WA17" s="37"/>
      <c r="WB17" s="37"/>
      <c r="WC17" s="37"/>
      <c r="WD17" s="37"/>
      <c r="WE17" s="37"/>
      <c r="WF17" s="37"/>
      <c r="WG17" s="37"/>
      <c r="WH17" s="37"/>
      <c r="WI17" s="37"/>
      <c r="WJ17" s="37"/>
      <c r="WK17" s="37"/>
      <c r="WL17" s="37"/>
      <c r="WM17" s="37"/>
      <c r="WN17" s="37"/>
      <c r="WO17" s="37"/>
      <c r="WP17" s="37"/>
      <c r="WQ17" s="37"/>
      <c r="WR17" s="37"/>
      <c r="WS17" s="37"/>
      <c r="WT17" s="37"/>
      <c r="WU17" s="37"/>
      <c r="WV17" s="37"/>
      <c r="WW17" s="37"/>
      <c r="WX17" s="37"/>
      <c r="WY17" s="37"/>
      <c r="WZ17" s="37"/>
      <c r="XA17" s="37"/>
      <c r="XB17" s="37"/>
      <c r="XC17" s="37"/>
      <c r="XD17" s="37"/>
      <c r="XE17" s="37"/>
      <c r="XF17" s="37"/>
      <c r="XG17" s="37"/>
      <c r="XH17" s="37"/>
      <c r="XI17" s="37"/>
      <c r="XJ17" s="37"/>
      <c r="XK17" s="37"/>
      <c r="XL17" s="37"/>
      <c r="XM17" s="37"/>
      <c r="XN17" s="37"/>
      <c r="XO17" s="37"/>
      <c r="XP17" s="37"/>
      <c r="XQ17" s="37"/>
      <c r="XR17" s="37"/>
      <c r="XS17" s="37"/>
      <c r="XT17" s="37"/>
      <c r="XU17" s="37"/>
      <c r="XV17" s="37"/>
      <c r="XW17" s="37"/>
      <c r="XX17" s="37"/>
      <c r="XY17" s="37"/>
      <c r="XZ17" s="37"/>
      <c r="YA17" s="37"/>
      <c r="YB17" s="37"/>
      <c r="YC17" s="37"/>
      <c r="YD17" s="37"/>
      <c r="YE17" s="37"/>
      <c r="YF17" s="37"/>
      <c r="YG17" s="37"/>
      <c r="YH17" s="37"/>
      <c r="YI17" s="37"/>
      <c r="YJ17" s="37"/>
      <c r="YK17" s="37"/>
      <c r="YL17" s="37"/>
      <c r="YM17" s="37"/>
      <c r="YN17" s="37"/>
      <c r="YO17" s="37"/>
      <c r="YP17" s="37"/>
      <c r="YQ17" s="37"/>
      <c r="YR17" s="37"/>
      <c r="YS17" s="37"/>
      <c r="YT17" s="37"/>
      <c r="YU17" s="37"/>
      <c r="YV17" s="37"/>
      <c r="YW17" s="37"/>
      <c r="YX17" s="37"/>
      <c r="YY17" s="37"/>
      <c r="YZ17" s="37"/>
      <c r="ZA17" s="37"/>
      <c r="ZB17" s="37"/>
      <c r="ZC17" s="37"/>
      <c r="ZD17" s="37"/>
      <c r="ZE17" s="37"/>
      <c r="ZF17" s="37"/>
      <c r="ZG17" s="37"/>
      <c r="ZH17" s="37"/>
      <c r="ZI17" s="37"/>
      <c r="ZJ17" s="37"/>
      <c r="ZK17" s="37"/>
      <c r="ZL17" s="37"/>
      <c r="ZM17" s="37"/>
      <c r="ZN17" s="37"/>
      <c r="ZO17" s="37"/>
      <c r="ZP17" s="37"/>
      <c r="ZQ17" s="37"/>
      <c r="ZR17" s="37"/>
      <c r="ZS17" s="37"/>
      <c r="ZT17" s="37"/>
      <c r="ZU17" s="37"/>
      <c r="ZV17" s="37"/>
      <c r="ZW17" s="37"/>
      <c r="ZX17" s="37"/>
      <c r="ZY17" s="37"/>
      <c r="ZZ17" s="37"/>
      <c r="AAA17" s="37"/>
      <c r="AAB17" s="37"/>
      <c r="AAC17" s="37"/>
      <c r="AAD17" s="37"/>
      <c r="AAE17" s="37"/>
      <c r="AAF17" s="37"/>
      <c r="AAG17" s="37"/>
      <c r="AAH17" s="37"/>
      <c r="AAI17" s="37"/>
      <c r="AAJ17" s="37"/>
      <c r="AAK17" s="37"/>
      <c r="AAL17" s="37"/>
      <c r="AAM17" s="37"/>
      <c r="AAN17" s="37"/>
      <c r="AAO17" s="37"/>
      <c r="AAP17" s="37"/>
      <c r="AAQ17" s="37"/>
      <c r="AAR17" s="37"/>
      <c r="AAS17" s="37"/>
      <c r="AAT17" s="37"/>
      <c r="AAU17" s="37"/>
      <c r="AAV17" s="37"/>
      <c r="AAW17" s="37"/>
      <c r="AAX17" s="37"/>
      <c r="AAY17" s="37"/>
      <c r="AAZ17" s="37"/>
      <c r="ABA17" s="37"/>
      <c r="ABB17" s="37"/>
      <c r="ABC17" s="37"/>
      <c r="ABD17" s="37"/>
      <c r="ABE17" s="37"/>
      <c r="ABF17" s="37"/>
      <c r="ABG17" s="37"/>
      <c r="ABH17" s="37"/>
      <c r="ABI17" s="37"/>
      <c r="ABJ17" s="37"/>
      <c r="ABK17" s="37"/>
      <c r="ABL17" s="37"/>
      <c r="ABM17" s="37"/>
      <c r="ABN17" s="37"/>
      <c r="ABO17" s="37"/>
      <c r="ABP17" s="37"/>
      <c r="ABQ17" s="37"/>
      <c r="ABR17" s="37"/>
      <c r="ABS17" s="37"/>
      <c r="ABT17" s="37"/>
      <c r="ABU17" s="37"/>
      <c r="ABV17" s="37"/>
      <c r="ABW17" s="37"/>
      <c r="ABX17" s="37"/>
      <c r="ABY17" s="37"/>
      <c r="ABZ17" s="37"/>
      <c r="ACA17" s="37"/>
      <c r="ACB17" s="37"/>
      <c r="ACC17" s="37"/>
      <c r="ACD17" s="37"/>
      <c r="ACE17" s="37"/>
      <c r="ACF17" s="37"/>
      <c r="ACG17" s="37"/>
      <c r="ACH17" s="37"/>
      <c r="ACI17" s="37"/>
      <c r="ACJ17" s="37"/>
      <c r="ACK17" s="37"/>
      <c r="ACL17" s="37"/>
      <c r="ACM17" s="37"/>
      <c r="ACN17" s="37"/>
      <c r="ACO17" s="37"/>
      <c r="ACP17" s="37"/>
      <c r="ACQ17" s="37"/>
      <c r="ACR17" s="37"/>
      <c r="ACS17" s="37"/>
      <c r="ACT17" s="37"/>
      <c r="ACU17" s="37"/>
      <c r="ACV17" s="37"/>
      <c r="ACW17" s="37"/>
      <c r="ACX17" s="37"/>
      <c r="ACY17" s="37"/>
      <c r="ACZ17" s="37"/>
      <c r="ADA17" s="37"/>
      <c r="ADB17" s="37"/>
      <c r="ADC17" s="37"/>
      <c r="ADD17" s="37"/>
      <c r="ADE17" s="37"/>
      <c r="ADF17" s="37"/>
      <c r="ADG17" s="37"/>
      <c r="ADH17" s="37"/>
      <c r="ADI17" s="37"/>
      <c r="ADJ17" s="37"/>
      <c r="ADK17" s="37"/>
      <c r="ADL17" s="37"/>
      <c r="ADM17" s="37"/>
      <c r="ADN17" s="37"/>
      <c r="ADO17" s="37"/>
      <c r="ADP17" s="37"/>
      <c r="ADQ17" s="37"/>
      <c r="ADR17" s="37"/>
      <c r="ADS17" s="37"/>
      <c r="ADT17" s="37"/>
      <c r="ADU17" s="37"/>
      <c r="ADV17" s="37"/>
      <c r="ADW17" s="37"/>
      <c r="ADX17" s="37"/>
      <c r="ADY17" s="37"/>
      <c r="ADZ17" s="37"/>
      <c r="AEA17" s="37"/>
      <c r="AEB17" s="37"/>
      <c r="AEC17" s="37"/>
      <c r="AED17" s="37"/>
      <c r="AEE17" s="37"/>
      <c r="AEF17" s="37"/>
      <c r="AEG17" s="37"/>
      <c r="AEH17" s="37"/>
      <c r="AEI17" s="37"/>
      <c r="AEJ17" s="37"/>
      <c r="AEK17" s="37"/>
      <c r="AEL17" s="37"/>
      <c r="AEM17" s="37"/>
      <c r="AEN17" s="37"/>
      <c r="AEO17" s="37"/>
      <c r="AEP17" s="37"/>
      <c r="AEQ17" s="37"/>
      <c r="AER17" s="37"/>
      <c r="AES17" s="37"/>
      <c r="AET17" s="37"/>
      <c r="AEU17" s="37"/>
      <c r="AEV17" s="37"/>
      <c r="AEW17" s="37"/>
      <c r="AEX17" s="37"/>
      <c r="AEY17" s="37"/>
      <c r="AEZ17" s="37"/>
      <c r="AFA17" s="37"/>
      <c r="AFB17" s="37"/>
      <c r="AFC17" s="37"/>
      <c r="AFD17" s="37"/>
      <c r="AFE17" s="37"/>
      <c r="AFF17" s="37"/>
      <c r="AFG17" s="37"/>
      <c r="AFH17" s="37"/>
      <c r="AFI17" s="37"/>
      <c r="AFJ17" s="37"/>
      <c r="AFK17" s="37"/>
      <c r="AFL17" s="37"/>
      <c r="AFM17" s="37"/>
      <c r="AFN17" s="37"/>
      <c r="AFO17" s="37"/>
      <c r="AFP17" s="37"/>
      <c r="AFQ17" s="37"/>
      <c r="AFR17" s="37"/>
      <c r="AFS17" s="37"/>
      <c r="AFT17" s="37"/>
      <c r="AFU17" s="37"/>
      <c r="AFV17" s="37"/>
      <c r="AFW17" s="37"/>
      <c r="AFX17" s="37"/>
      <c r="AFY17" s="37"/>
      <c r="AFZ17" s="37"/>
      <c r="AGA17" s="37"/>
      <c r="AGB17" s="37"/>
      <c r="AGC17" s="37"/>
      <c r="AGD17" s="37"/>
      <c r="AGE17" s="37"/>
      <c r="AGF17" s="37"/>
      <c r="AGG17" s="37"/>
      <c r="AGH17" s="37"/>
      <c r="AGI17" s="37"/>
      <c r="AGJ17" s="37"/>
      <c r="AGK17" s="37"/>
      <c r="AGL17" s="37"/>
      <c r="AGM17" s="37"/>
      <c r="AGN17" s="37"/>
      <c r="AGO17" s="37"/>
      <c r="AGP17" s="37"/>
      <c r="AGQ17" s="37"/>
      <c r="AGR17" s="37"/>
      <c r="AGS17" s="37"/>
      <c r="AGT17" s="37"/>
      <c r="AGU17" s="37"/>
      <c r="AGV17" s="37"/>
      <c r="AGW17" s="37"/>
      <c r="AGX17" s="37"/>
      <c r="AGY17" s="37"/>
      <c r="AGZ17" s="37"/>
      <c r="AHA17" s="37"/>
      <c r="AHB17" s="37"/>
      <c r="AHC17" s="37"/>
      <c r="AHD17" s="37"/>
      <c r="AHE17" s="37"/>
      <c r="AHF17" s="37"/>
      <c r="AHG17" s="37"/>
      <c r="AHH17" s="37"/>
      <c r="AHI17" s="37"/>
      <c r="AHJ17" s="37"/>
      <c r="AHK17" s="37"/>
      <c r="AHL17" s="37"/>
      <c r="AHM17" s="37"/>
      <c r="AHN17" s="37"/>
      <c r="AHO17" s="37"/>
      <c r="AHP17" s="37"/>
      <c r="AHQ17" s="37"/>
      <c r="AHR17" s="37"/>
      <c r="AHS17" s="37"/>
      <c r="AHT17" s="37"/>
      <c r="AHU17" s="37"/>
      <c r="AHV17" s="37"/>
      <c r="AHW17" s="37"/>
      <c r="AHX17" s="37"/>
      <c r="AHY17" s="37"/>
      <c r="AHZ17" s="37"/>
      <c r="AIA17" s="37"/>
      <c r="AIB17" s="37"/>
      <c r="AIC17" s="37"/>
      <c r="AID17" s="37"/>
      <c r="AIE17" s="37"/>
      <c r="AIF17" s="37"/>
      <c r="AIG17" s="37"/>
      <c r="AIH17" s="37"/>
      <c r="AII17" s="37"/>
      <c r="AIJ17" s="37"/>
      <c r="AIK17" s="37"/>
      <c r="AIL17" s="37"/>
      <c r="AIM17" s="37"/>
      <c r="AIN17" s="37"/>
      <c r="AIO17" s="37"/>
      <c r="AIP17" s="37"/>
      <c r="AIQ17" s="37"/>
      <c r="AIR17" s="37"/>
      <c r="AIS17" s="37"/>
      <c r="AIT17" s="37"/>
      <c r="AIU17" s="37"/>
      <c r="AIV17" s="37"/>
      <c r="AIW17" s="37"/>
      <c r="AIX17" s="37"/>
      <c r="AIY17" s="37"/>
      <c r="AIZ17" s="37"/>
      <c r="AJA17" s="37"/>
      <c r="AJB17" s="37"/>
      <c r="AJC17" s="37"/>
      <c r="AJD17" s="37"/>
      <c r="AJE17" s="37"/>
      <c r="AJF17" s="37"/>
      <c r="AJG17" s="37"/>
      <c r="AJH17" s="37"/>
      <c r="AJI17" s="37"/>
      <c r="AJJ17" s="37"/>
      <c r="AJK17" s="37"/>
      <c r="AJL17" s="37"/>
      <c r="AJM17" s="37"/>
      <c r="AJN17" s="37"/>
      <c r="AJO17" s="37"/>
      <c r="AJP17" s="37"/>
      <c r="AJQ17" s="37"/>
      <c r="AJR17" s="37"/>
      <c r="AJS17" s="37"/>
      <c r="AJT17" s="37"/>
      <c r="AJU17" s="37"/>
      <c r="AJV17" s="37"/>
      <c r="AJW17" s="37"/>
      <c r="AJX17" s="37"/>
      <c r="AJY17" s="37"/>
      <c r="AJZ17" s="37"/>
      <c r="AKA17" s="37"/>
      <c r="AKB17" s="37"/>
      <c r="AKC17" s="37"/>
      <c r="AKD17" s="37"/>
      <c r="AKE17" s="37"/>
      <c r="AKF17" s="37"/>
      <c r="AKG17" s="37"/>
      <c r="AKH17" s="37"/>
      <c r="AKI17" s="37"/>
      <c r="AKJ17" s="37"/>
      <c r="AKK17" s="37"/>
      <c r="AKL17" s="37"/>
      <c r="AKM17" s="37"/>
      <c r="AKN17" s="37"/>
      <c r="AKO17" s="37"/>
      <c r="AKP17" s="37"/>
      <c r="AKQ17" s="37"/>
      <c r="AKR17" s="37"/>
      <c r="AKS17" s="37"/>
      <c r="AKT17" s="37"/>
      <c r="AKU17" s="37"/>
      <c r="AKV17" s="37"/>
      <c r="AKW17" s="37"/>
      <c r="AKX17" s="37"/>
      <c r="AKY17" s="37"/>
      <c r="AKZ17" s="37"/>
      <c r="ALA17" s="37"/>
      <c r="ALB17" s="37"/>
      <c r="ALC17" s="37"/>
      <c r="ALD17" s="37"/>
      <c r="ALE17" s="37"/>
      <c r="ALF17" s="37"/>
      <c r="ALG17" s="37"/>
      <c r="ALH17" s="37"/>
      <c r="ALI17" s="37"/>
      <c r="ALJ17" s="37"/>
      <c r="ALK17" s="37"/>
      <c r="ALL17" s="37"/>
      <c r="ALM17" s="37"/>
      <c r="ALN17" s="37"/>
      <c r="ALO17" s="37"/>
      <c r="ALP17" s="37"/>
      <c r="ALQ17" s="37"/>
      <c r="ALR17" s="37"/>
      <c r="ALS17" s="37"/>
      <c r="ALT17" s="37"/>
      <c r="ALU17" s="37"/>
      <c r="ALV17" s="37"/>
      <c r="ALW17" s="37"/>
      <c r="ALX17" s="37"/>
      <c r="ALY17" s="37"/>
      <c r="ALZ17" s="37"/>
      <c r="AMA17" s="37"/>
      <c r="AMB17" s="37"/>
      <c r="AMC17" s="37"/>
      <c r="AMD17" s="37"/>
      <c r="AME17" s="37"/>
      <c r="AMF17" s="37"/>
      <c r="AMG17" s="37"/>
      <c r="AMH17" s="37"/>
      <c r="AMI17" s="37"/>
      <c r="AMJ17" s="37"/>
      <c r="AMK17" s="37"/>
      <c r="AML17" s="37"/>
      <c r="AMM17" s="37"/>
      <c r="AMN17" s="37"/>
      <c r="AMO17" s="37"/>
      <c r="AMP17" s="37"/>
      <c r="AMQ17" s="37"/>
      <c r="AMR17" s="37"/>
      <c r="AMS17" s="37"/>
      <c r="AMT17" s="37"/>
      <c r="AMU17" s="37"/>
      <c r="AMV17" s="37"/>
      <c r="AMW17" s="37"/>
      <c r="AMX17" s="37"/>
      <c r="AMY17" s="37"/>
      <c r="AMZ17" s="37"/>
      <c r="ANA17" s="37"/>
      <c r="ANB17" s="37"/>
      <c r="ANC17" s="37"/>
      <c r="AND17" s="37"/>
      <c r="ANE17" s="37"/>
      <c r="ANF17" s="37"/>
      <c r="ANG17" s="37"/>
      <c r="ANH17" s="37"/>
      <c r="ANI17" s="37"/>
      <c r="ANJ17" s="37"/>
      <c r="ANK17" s="37"/>
      <c r="ANL17" s="37"/>
      <c r="ANM17" s="37"/>
      <c r="ANN17" s="37"/>
      <c r="ANO17" s="37"/>
      <c r="ANP17" s="37"/>
      <c r="ANQ17" s="37"/>
      <c r="ANR17" s="37"/>
      <c r="ANS17" s="37"/>
      <c r="ANT17" s="37"/>
      <c r="ANU17" s="37"/>
      <c r="ANV17" s="37"/>
      <c r="ANW17" s="37"/>
      <c r="ANX17" s="37"/>
      <c r="ANY17" s="37"/>
      <c r="ANZ17" s="37"/>
      <c r="AOA17" s="37"/>
      <c r="AOB17" s="37"/>
      <c r="AOC17" s="37"/>
      <c r="AOD17" s="37"/>
      <c r="AOE17" s="37"/>
      <c r="AOF17" s="37"/>
      <c r="AOG17" s="37"/>
      <c r="AOH17" s="37"/>
      <c r="AOI17" s="37"/>
      <c r="AOJ17" s="37"/>
      <c r="AOK17" s="37"/>
      <c r="AOL17" s="37"/>
      <c r="AOM17" s="37"/>
      <c r="AON17" s="37"/>
      <c r="AOO17" s="37"/>
      <c r="AOP17" s="37"/>
      <c r="AOQ17" s="37"/>
      <c r="AOR17" s="37"/>
      <c r="AOS17" s="37"/>
      <c r="AOT17" s="37"/>
      <c r="AOU17" s="37"/>
      <c r="AOV17" s="37"/>
      <c r="AOW17" s="37"/>
      <c r="AOX17" s="37"/>
      <c r="AOY17" s="37"/>
      <c r="AOZ17" s="37"/>
      <c r="APA17" s="37"/>
      <c r="APB17" s="37"/>
      <c r="APC17" s="37"/>
      <c r="APD17" s="37"/>
      <c r="APE17" s="37"/>
      <c r="APF17" s="37"/>
      <c r="APG17" s="37"/>
      <c r="APH17" s="37"/>
      <c r="API17" s="37"/>
      <c r="APJ17" s="37"/>
      <c r="APK17" s="37"/>
      <c r="APL17" s="37"/>
      <c r="APM17" s="37"/>
      <c r="APN17" s="37"/>
      <c r="APO17" s="37"/>
      <c r="APP17" s="37"/>
      <c r="APQ17" s="37"/>
      <c r="APR17" s="37"/>
      <c r="APS17" s="37"/>
      <c r="APT17" s="37"/>
      <c r="APU17" s="37"/>
      <c r="APV17" s="37"/>
      <c r="APW17" s="37"/>
      <c r="APX17" s="37"/>
      <c r="APY17" s="37"/>
      <c r="APZ17" s="37"/>
      <c r="AQA17" s="37"/>
      <c r="AQB17" s="37"/>
      <c r="AQC17" s="37"/>
      <c r="AQD17" s="37"/>
      <c r="AQE17" s="37"/>
      <c r="AQF17" s="37"/>
      <c r="AQG17" s="37"/>
      <c r="AQH17" s="37"/>
      <c r="AQI17" s="37"/>
      <c r="AQJ17" s="37"/>
      <c r="AQK17" s="37"/>
      <c r="AQL17" s="37"/>
      <c r="AQM17" s="37"/>
      <c r="AQN17" s="37"/>
      <c r="AQO17" s="37"/>
      <c r="AQP17" s="37"/>
      <c r="AQQ17" s="37"/>
      <c r="AQR17" s="37"/>
      <c r="AQS17" s="37"/>
      <c r="AQT17" s="37"/>
      <c r="AQU17" s="37"/>
      <c r="AQV17" s="37"/>
      <c r="AQW17" s="37"/>
      <c r="AQX17" s="37"/>
      <c r="AQY17" s="37"/>
      <c r="AQZ17" s="37"/>
      <c r="ARA17" s="37"/>
      <c r="ARB17" s="37"/>
      <c r="ARC17" s="37"/>
      <c r="ARD17" s="37"/>
      <c r="ARE17" s="37"/>
      <c r="ARF17" s="37"/>
      <c r="ARG17" s="37"/>
      <c r="ARH17" s="37"/>
      <c r="ARI17" s="37"/>
      <c r="ARJ17" s="37"/>
      <c r="ARK17" s="37"/>
      <c r="ARL17" s="37"/>
      <c r="ARM17" s="37"/>
      <c r="ARN17" s="37"/>
      <c r="ARO17" s="37"/>
      <c r="ARP17" s="37"/>
      <c r="ARQ17" s="37"/>
      <c r="ARR17" s="37"/>
      <c r="ARS17" s="37"/>
      <c r="ART17" s="37"/>
      <c r="ARU17" s="37"/>
      <c r="ARV17" s="37"/>
      <c r="ARW17" s="37"/>
      <c r="ARX17" s="37"/>
      <c r="ARY17" s="37"/>
      <c r="ARZ17" s="37"/>
      <c r="ASA17" s="37"/>
      <c r="ASB17" s="37"/>
      <c r="ASC17" s="37"/>
      <c r="ASD17" s="37"/>
      <c r="ASE17" s="37"/>
      <c r="ASF17" s="37"/>
      <c r="ASG17" s="37"/>
      <c r="ASH17" s="37"/>
      <c r="ASI17" s="37"/>
      <c r="ASJ17" s="37"/>
      <c r="ASK17" s="37"/>
      <c r="ASL17" s="37"/>
      <c r="ASM17" s="37"/>
      <c r="ASN17" s="37"/>
      <c r="ASO17" s="37"/>
      <c r="ASP17" s="37"/>
      <c r="ASQ17" s="37"/>
      <c r="ASR17" s="37"/>
      <c r="ASS17" s="37"/>
      <c r="AST17" s="37"/>
      <c r="ASU17" s="37"/>
      <c r="ASV17" s="37"/>
      <c r="ASW17" s="37"/>
      <c r="ASX17" s="37"/>
      <c r="ASY17" s="37"/>
      <c r="ASZ17" s="37"/>
      <c r="ATA17" s="37"/>
      <c r="ATB17" s="37"/>
      <c r="ATC17" s="37"/>
      <c r="ATD17" s="37"/>
      <c r="ATE17" s="37"/>
      <c r="ATF17" s="37"/>
      <c r="ATG17" s="37"/>
      <c r="ATH17" s="37"/>
      <c r="ATI17" s="37"/>
      <c r="ATJ17" s="37"/>
      <c r="ATK17" s="37"/>
      <c r="ATL17" s="37"/>
      <c r="ATM17" s="37"/>
      <c r="ATN17" s="37"/>
      <c r="ATO17" s="37"/>
      <c r="ATP17" s="37"/>
      <c r="ATQ17" s="37"/>
      <c r="ATR17" s="37"/>
      <c r="ATS17" s="37"/>
      <c r="ATT17" s="37"/>
      <c r="ATU17" s="37"/>
      <c r="ATV17" s="37"/>
      <c r="ATW17" s="37"/>
      <c r="ATX17" s="37"/>
      <c r="ATY17" s="37"/>
      <c r="ATZ17" s="37"/>
      <c r="AUA17" s="37"/>
      <c r="AUB17" s="37"/>
      <c r="AUC17" s="37"/>
      <c r="AUD17" s="37"/>
      <c r="AUE17" s="37"/>
      <c r="AUF17" s="37"/>
      <c r="AUG17" s="37"/>
      <c r="AUH17" s="37"/>
      <c r="AUI17" s="37"/>
      <c r="AUJ17" s="37"/>
      <c r="AUK17" s="37"/>
      <c r="AUL17" s="37"/>
      <c r="AUM17" s="37"/>
      <c r="AUN17" s="37"/>
      <c r="AUO17" s="37"/>
      <c r="AUP17" s="37"/>
      <c r="AUQ17" s="37"/>
      <c r="AUR17" s="37"/>
      <c r="AUS17" s="37"/>
      <c r="AUT17" s="37"/>
      <c r="AUU17" s="37"/>
      <c r="AUV17" s="37"/>
      <c r="AUW17" s="37"/>
      <c r="AUX17" s="37"/>
      <c r="AUY17" s="37"/>
      <c r="AUZ17" s="37"/>
      <c r="AVA17" s="37"/>
      <c r="AVB17" s="37"/>
      <c r="AVC17" s="37"/>
      <c r="AVD17" s="37"/>
      <c r="AVE17" s="37"/>
      <c r="AVF17" s="37"/>
      <c r="AVG17" s="37"/>
      <c r="AVH17" s="37"/>
      <c r="AVI17" s="37"/>
      <c r="AVJ17" s="37"/>
      <c r="AVK17" s="37"/>
      <c r="AVL17" s="37"/>
      <c r="AVM17" s="37"/>
      <c r="AVN17" s="37"/>
      <c r="AVO17" s="37"/>
      <c r="AVP17" s="37"/>
      <c r="AVQ17" s="37"/>
      <c r="AVR17" s="37"/>
      <c r="AVS17" s="37"/>
      <c r="AVT17" s="37"/>
      <c r="AVU17" s="37"/>
      <c r="AVV17" s="37"/>
      <c r="AVW17" s="37"/>
      <c r="AVX17" s="37"/>
      <c r="AVY17" s="37"/>
      <c r="AVZ17" s="37"/>
      <c r="AWA17" s="37"/>
      <c r="AWB17" s="37"/>
      <c r="AWC17" s="37"/>
      <c r="AWD17" s="37"/>
      <c r="AWE17" s="37"/>
      <c r="AWF17" s="37"/>
      <c r="AWG17" s="37"/>
      <c r="AWH17" s="37"/>
      <c r="AWI17" s="37"/>
      <c r="AWJ17" s="37"/>
      <c r="AWK17" s="37"/>
      <c r="AWL17" s="37"/>
      <c r="AWM17" s="37"/>
      <c r="AWN17" s="37"/>
      <c r="AWO17" s="37"/>
      <c r="AWP17" s="37"/>
      <c r="AWQ17" s="37"/>
      <c r="AWR17" s="37"/>
      <c r="AWS17" s="37"/>
      <c r="AWT17" s="37"/>
      <c r="AWU17" s="37"/>
      <c r="AWV17" s="37"/>
      <c r="AWW17" s="37"/>
      <c r="AWX17" s="37"/>
      <c r="AWY17" s="37"/>
      <c r="AWZ17" s="37"/>
      <c r="AXA17" s="37"/>
      <c r="AXB17" s="37"/>
      <c r="AXC17" s="37"/>
      <c r="AXD17" s="37"/>
      <c r="AXE17" s="37"/>
      <c r="AXF17" s="37"/>
      <c r="AXG17" s="37"/>
      <c r="AXH17" s="37"/>
      <c r="AXI17" s="37"/>
      <c r="AXJ17" s="37"/>
      <c r="AXK17" s="37"/>
      <c r="AXL17" s="37"/>
      <c r="AXM17" s="37"/>
      <c r="AXN17" s="37"/>
      <c r="AXO17" s="37"/>
      <c r="AXP17" s="37"/>
      <c r="AXQ17" s="37"/>
      <c r="AXR17" s="37"/>
      <c r="AXS17" s="37"/>
      <c r="AXT17" s="37"/>
      <c r="AXU17" s="37"/>
      <c r="AXV17" s="37"/>
      <c r="AXW17" s="37"/>
      <c r="AXX17" s="37"/>
      <c r="AXY17" s="37"/>
      <c r="AXZ17" s="37"/>
      <c r="AYA17" s="37"/>
      <c r="AYB17" s="37"/>
      <c r="AYC17" s="37"/>
      <c r="AYD17" s="37"/>
      <c r="AYE17" s="37"/>
      <c r="AYF17" s="37"/>
      <c r="AYG17" s="37"/>
      <c r="AYH17" s="37"/>
      <c r="AYI17" s="37"/>
      <c r="AYJ17" s="37"/>
      <c r="AYK17" s="37"/>
      <c r="AYL17" s="37"/>
      <c r="AYM17" s="37"/>
      <c r="AYN17" s="37"/>
      <c r="AYO17" s="37"/>
      <c r="AYP17" s="37"/>
      <c r="AYQ17" s="37"/>
      <c r="AYR17" s="37"/>
      <c r="AYS17" s="37"/>
      <c r="AYT17" s="37"/>
      <c r="AYU17" s="37"/>
      <c r="AYV17" s="37"/>
      <c r="AYW17" s="37"/>
      <c r="AYX17" s="37"/>
      <c r="AYY17" s="37"/>
      <c r="AYZ17" s="37"/>
      <c r="AZA17" s="37"/>
      <c r="AZB17" s="37"/>
      <c r="AZC17" s="37"/>
      <c r="AZD17" s="37"/>
      <c r="AZE17" s="37"/>
      <c r="AZF17" s="37"/>
      <c r="AZG17" s="37"/>
      <c r="AZH17" s="37"/>
      <c r="AZI17" s="37"/>
      <c r="AZJ17" s="37"/>
      <c r="AZK17" s="37"/>
      <c r="AZL17" s="37"/>
      <c r="AZM17" s="37"/>
      <c r="AZN17" s="37"/>
      <c r="AZO17" s="37"/>
      <c r="AZP17" s="37"/>
      <c r="AZQ17" s="37"/>
      <c r="AZR17" s="37"/>
      <c r="AZS17" s="37"/>
      <c r="AZT17" s="37"/>
      <c r="AZU17" s="37"/>
      <c r="AZV17" s="37"/>
      <c r="AZW17" s="37"/>
      <c r="AZX17" s="37"/>
      <c r="AZY17" s="37"/>
      <c r="AZZ17" s="37"/>
      <c r="BAA17" s="37"/>
      <c r="BAB17" s="37"/>
      <c r="BAC17" s="37"/>
      <c r="BAD17" s="37"/>
      <c r="BAE17" s="37"/>
      <c r="BAF17" s="37"/>
      <c r="BAG17" s="37"/>
      <c r="BAH17" s="37"/>
      <c r="BAI17" s="37"/>
      <c r="BAJ17" s="37"/>
      <c r="BAK17" s="37"/>
      <c r="BAL17" s="37"/>
      <c r="BAM17" s="37"/>
      <c r="BAN17" s="37"/>
      <c r="BAO17" s="37"/>
      <c r="BAP17" s="37"/>
      <c r="BAQ17" s="37"/>
      <c r="BAR17" s="37"/>
      <c r="BAS17" s="37"/>
      <c r="BAT17" s="37"/>
      <c r="BAU17" s="37"/>
      <c r="BAV17" s="37"/>
      <c r="BAW17" s="37"/>
      <c r="BAX17" s="37"/>
      <c r="BAY17" s="37"/>
      <c r="BAZ17" s="37"/>
      <c r="BBA17" s="37"/>
      <c r="BBB17" s="37"/>
      <c r="BBC17" s="37"/>
      <c r="BBD17" s="37"/>
      <c r="BBE17" s="37"/>
      <c r="BBF17" s="37"/>
      <c r="BBG17" s="37"/>
      <c r="BBH17" s="37"/>
      <c r="BBI17" s="37"/>
      <c r="BBJ17" s="37"/>
      <c r="BBK17" s="37"/>
      <c r="BBL17" s="37"/>
      <c r="BBM17" s="37"/>
      <c r="BBN17" s="37"/>
      <c r="BBO17" s="37"/>
      <c r="BBP17" s="37"/>
      <c r="BBQ17" s="37"/>
      <c r="BBR17" s="37"/>
      <c r="BBS17" s="37"/>
      <c r="BBT17" s="37"/>
      <c r="BBU17" s="37"/>
      <c r="BBV17" s="37"/>
      <c r="BBW17" s="37"/>
      <c r="BBX17" s="37"/>
      <c r="BBY17" s="37"/>
      <c r="BBZ17" s="37"/>
      <c r="BCA17" s="37"/>
      <c r="BCB17" s="37"/>
      <c r="BCC17" s="37"/>
      <c r="BCD17" s="37"/>
      <c r="BCE17" s="37"/>
      <c r="BCF17" s="37"/>
      <c r="BCG17" s="37"/>
      <c r="BCH17" s="37"/>
      <c r="BCI17" s="37"/>
      <c r="BCJ17" s="37"/>
      <c r="BCK17" s="37"/>
      <c r="BCL17" s="37"/>
      <c r="BCM17" s="37"/>
      <c r="BCN17" s="37"/>
      <c r="BCO17" s="37"/>
      <c r="BCP17" s="37"/>
      <c r="BCQ17" s="37"/>
      <c r="BCR17" s="37"/>
      <c r="BCS17" s="37"/>
      <c r="BCT17" s="37"/>
      <c r="BCU17" s="37"/>
      <c r="BCV17" s="37"/>
      <c r="BCW17" s="37"/>
      <c r="BCX17" s="37"/>
      <c r="BCY17" s="37"/>
      <c r="BCZ17" s="37"/>
      <c r="BDA17" s="37"/>
      <c r="BDB17" s="37"/>
      <c r="BDC17" s="37"/>
      <c r="BDD17" s="37"/>
      <c r="BDE17" s="37"/>
      <c r="BDF17" s="37"/>
      <c r="BDG17" s="37"/>
      <c r="BDH17" s="37"/>
      <c r="BDI17" s="37"/>
      <c r="BDJ17" s="37"/>
      <c r="BDK17" s="37"/>
      <c r="BDL17" s="37"/>
      <c r="BDM17" s="37"/>
      <c r="BDN17" s="37"/>
      <c r="BDO17" s="37"/>
      <c r="BDP17" s="37"/>
      <c r="BDQ17" s="37"/>
      <c r="BDR17" s="37"/>
      <c r="BDS17" s="37"/>
      <c r="BDT17" s="37"/>
      <c r="BDU17" s="37"/>
      <c r="BDV17" s="37"/>
      <c r="BDW17" s="37"/>
      <c r="BDX17" s="37"/>
      <c r="BDY17" s="37"/>
      <c r="BDZ17" s="37"/>
      <c r="BEA17" s="37"/>
      <c r="BEB17" s="37"/>
      <c r="BEC17" s="37"/>
      <c r="BED17" s="37"/>
      <c r="BEE17" s="37"/>
      <c r="BEF17" s="37"/>
      <c r="BEG17" s="37"/>
      <c r="BEH17" s="37"/>
      <c r="BEI17" s="37"/>
      <c r="BEJ17" s="37"/>
      <c r="BEK17" s="37"/>
      <c r="BEL17" s="37"/>
      <c r="BEM17" s="37"/>
      <c r="BEN17" s="37"/>
      <c r="BEO17" s="37"/>
      <c r="BEP17" s="37"/>
      <c r="BEQ17" s="37"/>
      <c r="BER17" s="37"/>
      <c r="BES17" s="37"/>
      <c r="BET17" s="37"/>
      <c r="BEU17" s="37"/>
      <c r="BEV17" s="37"/>
      <c r="BEW17" s="37"/>
      <c r="BEX17" s="37"/>
      <c r="BEY17" s="37"/>
      <c r="BEZ17" s="37"/>
      <c r="BFA17" s="37"/>
      <c r="BFB17" s="37"/>
      <c r="BFC17" s="37"/>
      <c r="BFD17" s="37"/>
      <c r="BFE17" s="37"/>
      <c r="BFF17" s="37"/>
      <c r="BFG17" s="37"/>
      <c r="BFH17" s="37"/>
      <c r="BFI17" s="37"/>
      <c r="BFJ17" s="37"/>
      <c r="BFK17" s="37"/>
      <c r="BFL17" s="37"/>
      <c r="BFM17" s="37"/>
      <c r="BFN17" s="37"/>
      <c r="BFO17" s="37"/>
      <c r="BFP17" s="37"/>
      <c r="BFQ17" s="37"/>
      <c r="BFR17" s="37"/>
      <c r="BFS17" s="37"/>
      <c r="BFT17" s="37"/>
      <c r="BFU17" s="37"/>
      <c r="BFV17" s="37"/>
      <c r="BFW17" s="37"/>
      <c r="BFX17" s="37"/>
      <c r="BFY17" s="37"/>
      <c r="BFZ17" s="37"/>
      <c r="BGA17" s="37"/>
      <c r="BGB17" s="37"/>
      <c r="BGC17" s="37"/>
      <c r="BGD17" s="37"/>
      <c r="BGE17" s="37"/>
      <c r="BGF17" s="37"/>
      <c r="BGG17" s="37"/>
      <c r="BGH17" s="37"/>
      <c r="BGI17" s="37"/>
      <c r="BGJ17" s="37"/>
      <c r="BGK17" s="37"/>
      <c r="BGL17" s="37"/>
      <c r="BGM17" s="37"/>
      <c r="BGN17" s="37"/>
      <c r="BGO17" s="37"/>
      <c r="BGP17" s="37"/>
      <c r="BGQ17" s="37"/>
      <c r="BGR17" s="37"/>
      <c r="BGS17" s="37"/>
      <c r="BGT17" s="37"/>
      <c r="BGU17" s="37"/>
      <c r="BGV17" s="37"/>
      <c r="BGW17" s="37"/>
      <c r="BGX17" s="37"/>
      <c r="BGY17" s="37"/>
      <c r="BGZ17" s="37"/>
      <c r="BHA17" s="37"/>
      <c r="BHB17" s="37"/>
      <c r="BHC17" s="37"/>
      <c r="BHD17" s="37"/>
      <c r="BHE17" s="37"/>
      <c r="BHF17" s="37"/>
      <c r="BHG17" s="37"/>
      <c r="BHH17" s="37"/>
      <c r="BHI17" s="37"/>
      <c r="BHJ17" s="37"/>
      <c r="BHK17" s="37"/>
      <c r="BHL17" s="37"/>
      <c r="BHM17" s="37"/>
      <c r="BHN17" s="37"/>
      <c r="BHO17" s="37"/>
      <c r="BHP17" s="37"/>
      <c r="BHQ17" s="37"/>
      <c r="BHR17" s="37"/>
      <c r="BHS17" s="37"/>
      <c r="BHT17" s="37"/>
      <c r="BHU17" s="37"/>
      <c r="BHV17" s="37"/>
      <c r="BHW17" s="37"/>
      <c r="BHX17" s="37"/>
      <c r="BHY17" s="37"/>
      <c r="BHZ17" s="37"/>
      <c r="BIA17" s="37"/>
      <c r="BIB17" s="37"/>
      <c r="BIC17" s="37"/>
      <c r="BID17" s="37"/>
      <c r="BIE17" s="37"/>
      <c r="BIF17" s="37"/>
      <c r="BIG17" s="37"/>
      <c r="BIH17" s="37"/>
      <c r="BII17" s="37"/>
      <c r="BIJ17" s="37"/>
      <c r="BIK17" s="37"/>
      <c r="BIL17" s="37"/>
      <c r="BIM17" s="37"/>
      <c r="BIN17" s="37"/>
      <c r="BIO17" s="37"/>
      <c r="BIP17" s="37"/>
      <c r="BIQ17" s="37"/>
      <c r="BIR17" s="37"/>
      <c r="BIS17" s="37"/>
      <c r="BIT17" s="37"/>
      <c r="BIU17" s="37"/>
      <c r="BIV17" s="37"/>
      <c r="BIW17" s="37"/>
      <c r="BIX17" s="37"/>
      <c r="BIY17" s="37"/>
      <c r="BIZ17" s="37"/>
      <c r="BJA17" s="37"/>
      <c r="BJB17" s="37"/>
      <c r="BJC17" s="37"/>
      <c r="BJD17" s="37"/>
      <c r="BJE17" s="37"/>
      <c r="BJF17" s="37"/>
      <c r="BJG17" s="37"/>
      <c r="BJH17" s="37"/>
      <c r="BJI17" s="37"/>
      <c r="BJJ17" s="37"/>
      <c r="BJK17" s="37"/>
      <c r="BJL17" s="37"/>
      <c r="BJM17" s="37"/>
      <c r="BJN17" s="37"/>
      <c r="BJO17" s="37"/>
      <c r="BJP17" s="37"/>
      <c r="BJQ17" s="37"/>
      <c r="BJR17" s="37"/>
      <c r="BJS17" s="37"/>
      <c r="BJT17" s="37"/>
      <c r="BJU17" s="37"/>
      <c r="BJV17" s="37"/>
      <c r="BJW17" s="37"/>
      <c r="BJX17" s="37"/>
      <c r="BJY17" s="37"/>
      <c r="BJZ17" s="37"/>
      <c r="BKA17" s="37"/>
      <c r="BKB17" s="37"/>
      <c r="BKC17" s="37"/>
      <c r="BKD17" s="37"/>
      <c r="BKE17" s="37"/>
      <c r="BKF17" s="37"/>
      <c r="BKG17" s="37"/>
      <c r="BKH17" s="37"/>
      <c r="BKI17" s="37"/>
      <c r="BKJ17" s="37"/>
      <c r="BKK17" s="37"/>
      <c r="BKL17" s="37"/>
      <c r="BKM17" s="37"/>
      <c r="BKN17" s="37"/>
      <c r="BKO17" s="37"/>
      <c r="BKP17" s="37"/>
      <c r="BKQ17" s="37"/>
      <c r="BKR17" s="37"/>
      <c r="BKS17" s="37"/>
      <c r="BKT17" s="37"/>
      <c r="BKU17" s="37"/>
      <c r="BKV17" s="37"/>
      <c r="BKW17" s="37"/>
      <c r="BKX17" s="37"/>
      <c r="BKY17" s="37"/>
      <c r="BKZ17" s="37"/>
      <c r="BLA17" s="37"/>
      <c r="BLB17" s="37"/>
      <c r="BLC17" s="37"/>
      <c r="BLD17" s="37"/>
      <c r="BLE17" s="37"/>
      <c r="BLF17" s="37"/>
      <c r="BLG17" s="37"/>
      <c r="BLH17" s="37"/>
      <c r="BLI17" s="37"/>
      <c r="BLJ17" s="37"/>
      <c r="BLK17" s="37"/>
      <c r="BLL17" s="37"/>
      <c r="BLM17" s="37"/>
      <c r="BLN17" s="37"/>
      <c r="BLO17" s="37"/>
      <c r="BLP17" s="37"/>
      <c r="BLQ17" s="37"/>
      <c r="BLR17" s="37"/>
      <c r="BLS17" s="37"/>
      <c r="BLT17" s="37"/>
      <c r="BLU17" s="37"/>
      <c r="BLV17" s="37"/>
      <c r="BLW17" s="37"/>
      <c r="BLX17" s="37"/>
      <c r="BLY17" s="37"/>
      <c r="BLZ17" s="37"/>
      <c r="BMA17" s="37"/>
      <c r="BMB17" s="37"/>
      <c r="BMC17" s="37"/>
      <c r="BMD17" s="37"/>
      <c r="BME17" s="37"/>
      <c r="BMF17" s="37"/>
      <c r="BMG17" s="37"/>
      <c r="BMH17" s="37"/>
      <c r="BMI17" s="37"/>
      <c r="BMJ17" s="37"/>
      <c r="BMK17" s="37"/>
      <c r="BML17" s="37"/>
      <c r="BMM17" s="37"/>
      <c r="BMN17" s="37"/>
      <c r="BMO17" s="37"/>
      <c r="BMP17" s="37"/>
      <c r="BMQ17" s="37"/>
      <c r="BMR17" s="37"/>
      <c r="BMS17" s="37"/>
      <c r="BMT17" s="37"/>
      <c r="BMU17" s="37"/>
      <c r="BMV17" s="37"/>
      <c r="BMW17" s="37"/>
      <c r="BMX17" s="37"/>
      <c r="BMY17" s="37"/>
      <c r="BMZ17" s="37"/>
      <c r="BNA17" s="37"/>
      <c r="BNB17" s="37"/>
      <c r="BNC17" s="37"/>
      <c r="BND17" s="37"/>
      <c r="BNE17" s="37"/>
      <c r="BNF17" s="37"/>
      <c r="BNG17" s="37"/>
      <c r="BNH17" s="37"/>
      <c r="BNI17" s="37"/>
      <c r="BNJ17" s="37"/>
      <c r="BNK17" s="37"/>
      <c r="BNL17" s="37"/>
      <c r="BNM17" s="37"/>
      <c r="BNN17" s="37"/>
      <c r="BNO17" s="37"/>
      <c r="BNP17" s="37"/>
      <c r="BNQ17" s="37"/>
      <c r="BNR17" s="37"/>
      <c r="BNS17" s="37"/>
      <c r="BNT17" s="37"/>
      <c r="BNU17" s="37"/>
      <c r="BNV17" s="37"/>
      <c r="BNW17" s="37"/>
      <c r="BNX17" s="37"/>
      <c r="BNY17" s="37"/>
      <c r="BNZ17" s="37"/>
      <c r="BOA17" s="37"/>
      <c r="BOB17" s="37"/>
      <c r="BOC17" s="37"/>
      <c r="BOD17" s="37"/>
      <c r="BOE17" s="37"/>
      <c r="BOF17" s="37"/>
      <c r="BOG17" s="37"/>
      <c r="BOH17" s="37"/>
      <c r="BOI17" s="37"/>
      <c r="BOJ17" s="37"/>
      <c r="BOK17" s="37"/>
      <c r="BOL17" s="37"/>
      <c r="BOM17" s="37"/>
      <c r="BON17" s="37"/>
      <c r="BOO17" s="37"/>
      <c r="BOP17" s="37"/>
      <c r="BOQ17" s="37"/>
      <c r="BOR17" s="37"/>
      <c r="BOS17" s="37"/>
      <c r="BOT17" s="37"/>
      <c r="BOU17" s="37"/>
      <c r="BOV17" s="37"/>
      <c r="BOW17" s="37"/>
      <c r="BOX17" s="37"/>
      <c r="BOY17" s="37"/>
      <c r="BOZ17" s="37"/>
      <c r="BPA17" s="37"/>
      <c r="BPB17" s="37"/>
      <c r="BPC17" s="37"/>
      <c r="BPD17" s="37"/>
      <c r="BPE17" s="37"/>
      <c r="BPF17" s="37"/>
      <c r="BPG17" s="37"/>
      <c r="BPH17" s="37"/>
      <c r="BPI17" s="37"/>
      <c r="BPJ17" s="37"/>
      <c r="BPK17" s="37"/>
      <c r="BPL17" s="37"/>
      <c r="BPM17" s="37"/>
      <c r="BPN17" s="37"/>
      <c r="BPO17" s="37"/>
      <c r="BPP17" s="37"/>
      <c r="BPQ17" s="37"/>
      <c r="BPR17" s="37"/>
      <c r="BPS17" s="37"/>
      <c r="BPT17" s="37"/>
      <c r="BPU17" s="37"/>
      <c r="BPV17" s="37"/>
      <c r="BPW17" s="37"/>
      <c r="BPX17" s="37"/>
      <c r="BPY17" s="37"/>
      <c r="BPZ17" s="37"/>
      <c r="BQA17" s="37"/>
      <c r="BQB17" s="37"/>
      <c r="BQC17" s="37"/>
      <c r="BQD17" s="37"/>
      <c r="BQE17" s="37"/>
      <c r="BQF17" s="37"/>
      <c r="BQG17" s="37"/>
      <c r="BQH17" s="37"/>
      <c r="BQI17" s="37"/>
      <c r="BQJ17" s="37"/>
      <c r="BQK17" s="37"/>
      <c r="BQL17" s="37"/>
      <c r="BQM17" s="37"/>
      <c r="BQN17" s="37"/>
      <c r="BQO17" s="37"/>
      <c r="BQP17" s="37"/>
      <c r="BQQ17" s="37"/>
      <c r="BQR17" s="37"/>
      <c r="BQS17" s="37"/>
      <c r="BQT17" s="37"/>
      <c r="BQU17" s="37"/>
      <c r="BQV17" s="37"/>
      <c r="BQW17" s="37"/>
      <c r="BQX17" s="37"/>
      <c r="BQY17" s="37"/>
      <c r="BQZ17" s="37"/>
      <c r="BRA17" s="37"/>
      <c r="BRB17" s="37"/>
      <c r="BRC17" s="37"/>
      <c r="BRD17" s="37"/>
      <c r="BRE17" s="37"/>
      <c r="BRF17" s="37"/>
      <c r="BRG17" s="37"/>
      <c r="BRH17" s="37"/>
      <c r="BRI17" s="37"/>
      <c r="BRJ17" s="37"/>
      <c r="BRK17" s="37"/>
      <c r="BRL17" s="37"/>
      <c r="BRM17" s="37"/>
      <c r="BRN17" s="37"/>
      <c r="BRO17" s="37"/>
      <c r="BRP17" s="37"/>
      <c r="BRQ17" s="37"/>
      <c r="BRR17" s="37"/>
      <c r="BRS17" s="37"/>
      <c r="BRT17" s="37"/>
      <c r="BRU17" s="37"/>
      <c r="BRV17" s="37"/>
      <c r="BRW17" s="37"/>
      <c r="BRX17" s="37"/>
      <c r="BRY17" s="37"/>
      <c r="BRZ17" s="37"/>
      <c r="BSA17" s="37"/>
      <c r="BSB17" s="37"/>
      <c r="BSC17" s="37"/>
      <c r="BSD17" s="37"/>
      <c r="BSE17" s="37"/>
      <c r="BSF17" s="37"/>
      <c r="BSG17" s="37"/>
      <c r="BSH17" s="37"/>
      <c r="BSI17" s="37"/>
      <c r="BSJ17" s="37"/>
      <c r="BSK17" s="37"/>
      <c r="BSL17" s="37"/>
      <c r="BSM17" s="37"/>
      <c r="BSN17" s="37"/>
      <c r="BSO17" s="37"/>
      <c r="BSP17" s="37"/>
      <c r="BSQ17" s="37"/>
      <c r="BSR17" s="37"/>
      <c r="BSS17" s="37"/>
      <c r="BST17" s="37"/>
      <c r="BSU17" s="37"/>
      <c r="BSV17" s="37"/>
      <c r="BSW17" s="37"/>
      <c r="BSX17" s="37"/>
      <c r="BSY17" s="37"/>
      <c r="BSZ17" s="37"/>
      <c r="BTA17" s="37"/>
      <c r="BTB17" s="37"/>
      <c r="BTC17" s="37"/>
      <c r="BTD17" s="37"/>
      <c r="BTE17" s="37"/>
      <c r="BTF17" s="37"/>
      <c r="BTG17" s="37"/>
      <c r="BTH17" s="37"/>
      <c r="BTI17" s="37"/>
      <c r="BTJ17" s="37"/>
      <c r="BTK17" s="37"/>
      <c r="BTL17" s="37"/>
      <c r="BTM17" s="37"/>
      <c r="BTN17" s="37"/>
      <c r="BTO17" s="37"/>
      <c r="BTP17" s="37"/>
      <c r="BTQ17" s="37"/>
      <c r="BTR17" s="37"/>
      <c r="BTS17" s="37"/>
      <c r="BTT17" s="37"/>
      <c r="BTU17" s="37"/>
      <c r="BTV17" s="37"/>
      <c r="BTW17" s="37"/>
      <c r="BTX17" s="37"/>
      <c r="BTY17" s="37"/>
      <c r="BTZ17" s="37"/>
      <c r="BUA17" s="37"/>
      <c r="BUB17" s="37"/>
      <c r="BUC17" s="37"/>
      <c r="BUD17" s="37"/>
      <c r="BUE17" s="37"/>
      <c r="BUF17" s="37"/>
      <c r="BUG17" s="37"/>
      <c r="BUH17" s="37"/>
      <c r="BUI17" s="37"/>
      <c r="BUJ17" s="37"/>
      <c r="BUK17" s="37"/>
      <c r="BUL17" s="37"/>
      <c r="BUM17" s="37"/>
      <c r="BUN17" s="37"/>
      <c r="BUO17" s="37"/>
      <c r="BUP17" s="37"/>
      <c r="BUQ17" s="37"/>
      <c r="BUR17" s="37"/>
      <c r="BUS17" s="37"/>
      <c r="BUT17" s="37"/>
      <c r="BUU17" s="37"/>
      <c r="BUV17" s="37"/>
      <c r="BUW17" s="37"/>
      <c r="BUX17" s="37"/>
      <c r="BUY17" s="37"/>
      <c r="BUZ17" s="37"/>
      <c r="BVA17" s="37"/>
      <c r="BVB17" s="37"/>
      <c r="BVC17" s="37"/>
      <c r="BVD17" s="37"/>
      <c r="BVE17" s="37"/>
      <c r="BVF17" s="37"/>
      <c r="BVG17" s="37"/>
      <c r="BVH17" s="37"/>
      <c r="BVI17" s="37"/>
      <c r="BVJ17" s="37"/>
      <c r="BVK17" s="37"/>
      <c r="BVL17" s="37"/>
      <c r="BVM17" s="37"/>
      <c r="BVN17" s="37"/>
      <c r="BVO17" s="37"/>
      <c r="BVP17" s="37"/>
      <c r="BVQ17" s="37"/>
      <c r="BVR17" s="37"/>
      <c r="BVS17" s="37"/>
      <c r="BVT17" s="37"/>
      <c r="BVU17" s="37"/>
      <c r="BVV17" s="37"/>
      <c r="BVW17" s="37"/>
      <c r="BVX17" s="37"/>
      <c r="BVY17" s="37"/>
      <c r="BVZ17" s="37"/>
      <c r="BWA17" s="37"/>
      <c r="BWB17" s="37"/>
      <c r="BWC17" s="37"/>
      <c r="BWD17" s="37"/>
      <c r="BWE17" s="37"/>
      <c r="BWF17" s="37"/>
      <c r="BWG17" s="37"/>
      <c r="BWH17" s="37"/>
      <c r="BWI17" s="37"/>
      <c r="BWJ17" s="37"/>
      <c r="BWK17" s="37"/>
      <c r="BWL17" s="37"/>
      <c r="BWM17" s="37"/>
      <c r="BWN17" s="37"/>
      <c r="BWO17" s="37"/>
      <c r="BWP17" s="37"/>
      <c r="BWQ17" s="37"/>
      <c r="BWR17" s="37"/>
      <c r="BWS17" s="37"/>
      <c r="BWT17" s="37"/>
      <c r="BWU17" s="37"/>
      <c r="BWV17" s="37"/>
      <c r="BWW17" s="37"/>
      <c r="BWX17" s="37"/>
      <c r="BWY17" s="37"/>
      <c r="BWZ17" s="37"/>
      <c r="BXA17" s="37"/>
      <c r="BXB17" s="37"/>
      <c r="BXC17" s="37"/>
      <c r="BXD17" s="37"/>
      <c r="BXE17" s="37"/>
      <c r="BXF17" s="37"/>
      <c r="BXG17" s="37"/>
      <c r="BXH17" s="37"/>
      <c r="BXI17" s="37"/>
      <c r="BXJ17" s="37"/>
      <c r="BXK17" s="37"/>
      <c r="BXL17" s="37"/>
      <c r="BXM17" s="37"/>
      <c r="BXN17" s="37"/>
      <c r="BXO17" s="37"/>
      <c r="BXP17" s="37"/>
      <c r="BXQ17" s="37"/>
      <c r="BXR17" s="37"/>
      <c r="BXS17" s="37"/>
      <c r="BXT17" s="37"/>
      <c r="BXU17" s="37"/>
      <c r="BXV17" s="37"/>
      <c r="BXW17" s="37"/>
      <c r="BXX17" s="37"/>
      <c r="BXY17" s="37"/>
      <c r="BXZ17" s="37"/>
      <c r="BYA17" s="37"/>
      <c r="BYB17" s="37"/>
      <c r="BYC17" s="37"/>
      <c r="BYD17" s="37"/>
      <c r="BYE17" s="37"/>
      <c r="BYF17" s="37"/>
      <c r="BYG17" s="37"/>
      <c r="BYH17" s="37"/>
      <c r="BYI17" s="37"/>
      <c r="BYJ17" s="37"/>
      <c r="BYK17" s="37"/>
      <c r="BYL17" s="37"/>
      <c r="BYM17" s="37"/>
      <c r="BYN17" s="37"/>
      <c r="BYO17" s="37"/>
      <c r="BYP17" s="37"/>
      <c r="BYQ17" s="37"/>
      <c r="BYR17" s="37"/>
      <c r="BYS17" s="37"/>
      <c r="BYT17" s="37"/>
      <c r="BYU17" s="37"/>
      <c r="BYV17" s="37"/>
      <c r="BYW17" s="37"/>
      <c r="BYX17" s="37"/>
      <c r="BYY17" s="37"/>
      <c r="BYZ17" s="37"/>
      <c r="BZA17" s="37"/>
      <c r="BZB17" s="37"/>
      <c r="BZC17" s="37"/>
      <c r="BZD17" s="37"/>
      <c r="BZE17" s="37"/>
      <c r="BZF17" s="37"/>
      <c r="BZG17" s="37"/>
      <c r="BZH17" s="37"/>
      <c r="BZI17" s="37"/>
      <c r="BZJ17" s="37"/>
      <c r="BZK17" s="37"/>
      <c r="BZL17" s="37"/>
      <c r="BZM17" s="37"/>
      <c r="BZN17" s="37"/>
      <c r="BZO17" s="37"/>
      <c r="BZP17" s="37"/>
      <c r="BZQ17" s="37"/>
      <c r="BZR17" s="37"/>
      <c r="BZS17" s="37"/>
      <c r="BZT17" s="37"/>
      <c r="BZU17" s="37"/>
      <c r="BZV17" s="37"/>
      <c r="BZW17" s="37"/>
      <c r="BZX17" s="37"/>
      <c r="BZY17" s="37"/>
      <c r="BZZ17" s="37"/>
      <c r="CAA17" s="37"/>
      <c r="CAB17" s="37"/>
      <c r="CAC17" s="37"/>
      <c r="CAD17" s="37"/>
      <c r="CAE17" s="37"/>
      <c r="CAF17" s="37"/>
      <c r="CAG17" s="37"/>
      <c r="CAH17" s="37"/>
      <c r="CAI17" s="37"/>
      <c r="CAJ17" s="37"/>
      <c r="CAK17" s="37"/>
      <c r="CAL17" s="37"/>
      <c r="CAM17" s="37"/>
      <c r="CAN17" s="37"/>
      <c r="CAO17" s="37"/>
      <c r="CAP17" s="37"/>
      <c r="CAQ17" s="37"/>
      <c r="CAR17" s="37"/>
      <c r="CAS17" s="37"/>
      <c r="CAT17" s="37"/>
      <c r="CAU17" s="37"/>
      <c r="CAV17" s="37"/>
      <c r="CAW17" s="37"/>
      <c r="CAX17" s="37"/>
      <c r="CAY17" s="37"/>
      <c r="CAZ17" s="37"/>
      <c r="CBA17" s="37"/>
      <c r="CBB17" s="37"/>
      <c r="CBC17" s="37"/>
      <c r="CBD17" s="37"/>
      <c r="CBE17" s="37"/>
      <c r="CBF17" s="37"/>
      <c r="CBG17" s="37"/>
      <c r="CBH17" s="37"/>
      <c r="CBI17" s="37"/>
      <c r="CBJ17" s="37"/>
      <c r="CBK17" s="37"/>
      <c r="CBL17" s="37"/>
      <c r="CBM17" s="37"/>
      <c r="CBN17" s="37"/>
      <c r="CBO17" s="37"/>
      <c r="CBP17" s="37"/>
      <c r="CBQ17" s="37"/>
      <c r="CBR17" s="37"/>
      <c r="CBS17" s="37"/>
      <c r="CBT17" s="37"/>
      <c r="CBU17" s="37"/>
      <c r="CBV17" s="37"/>
      <c r="CBW17" s="37"/>
      <c r="CBX17" s="37"/>
      <c r="CBY17" s="37"/>
      <c r="CBZ17" s="37"/>
      <c r="CCA17" s="37"/>
      <c r="CCB17" s="37"/>
      <c r="CCC17" s="37"/>
      <c r="CCD17" s="37"/>
      <c r="CCE17" s="37"/>
      <c r="CCF17" s="37"/>
      <c r="CCG17" s="37"/>
      <c r="CCH17" s="37"/>
      <c r="CCI17" s="37"/>
      <c r="CCJ17" s="37"/>
      <c r="CCK17" s="37"/>
      <c r="CCL17" s="37"/>
      <c r="CCM17" s="37"/>
      <c r="CCN17" s="37"/>
      <c r="CCO17" s="37"/>
      <c r="CCP17" s="37"/>
      <c r="CCQ17" s="37"/>
      <c r="CCR17" s="37"/>
      <c r="CCS17" s="37"/>
      <c r="CCT17" s="37"/>
      <c r="CCU17" s="37"/>
      <c r="CCV17" s="37"/>
      <c r="CCW17" s="37"/>
      <c r="CCX17" s="37"/>
      <c r="CCY17" s="37"/>
      <c r="CCZ17" s="37"/>
      <c r="CDA17" s="37"/>
      <c r="CDB17" s="37"/>
      <c r="CDC17" s="37"/>
      <c r="CDD17" s="37"/>
      <c r="CDE17" s="37"/>
      <c r="CDF17" s="37"/>
      <c r="CDG17" s="37"/>
      <c r="CDH17" s="37"/>
      <c r="CDI17" s="37"/>
      <c r="CDJ17" s="37"/>
      <c r="CDK17" s="37"/>
      <c r="CDL17" s="37"/>
      <c r="CDM17" s="37"/>
      <c r="CDN17" s="37"/>
      <c r="CDO17" s="37"/>
      <c r="CDP17" s="37"/>
      <c r="CDQ17" s="37"/>
      <c r="CDR17" s="37"/>
      <c r="CDS17" s="37"/>
      <c r="CDT17" s="37"/>
      <c r="CDU17" s="37"/>
      <c r="CDV17" s="37"/>
      <c r="CDW17" s="37"/>
      <c r="CDX17" s="37"/>
      <c r="CDY17" s="37"/>
      <c r="CDZ17" s="37"/>
      <c r="CEA17" s="37"/>
      <c r="CEB17" s="37"/>
      <c r="CEC17" s="37"/>
      <c r="CED17" s="37"/>
      <c r="CEE17" s="37"/>
      <c r="CEF17" s="37"/>
      <c r="CEG17" s="37"/>
      <c r="CEH17" s="37"/>
      <c r="CEI17" s="37"/>
      <c r="CEJ17" s="37"/>
      <c r="CEK17" s="37"/>
      <c r="CEL17" s="37"/>
      <c r="CEM17" s="37"/>
      <c r="CEN17" s="37"/>
      <c r="CEO17" s="37"/>
      <c r="CEP17" s="37"/>
      <c r="CEQ17" s="37"/>
      <c r="CER17" s="37"/>
      <c r="CES17" s="37"/>
      <c r="CET17" s="37"/>
      <c r="CEU17" s="37"/>
      <c r="CEV17" s="37"/>
      <c r="CEW17" s="37"/>
      <c r="CEX17" s="37"/>
      <c r="CEY17" s="37"/>
      <c r="CEZ17" s="37"/>
      <c r="CFA17" s="37"/>
      <c r="CFB17" s="37"/>
      <c r="CFC17" s="37"/>
      <c r="CFD17" s="37"/>
      <c r="CFE17" s="37"/>
      <c r="CFF17" s="37"/>
      <c r="CFG17" s="37"/>
      <c r="CFH17" s="37"/>
      <c r="CFI17" s="37"/>
      <c r="CFJ17" s="37"/>
      <c r="CFK17" s="37"/>
      <c r="CFL17" s="37"/>
      <c r="CFM17" s="37"/>
      <c r="CFN17" s="37"/>
      <c r="CFO17" s="37"/>
      <c r="CFP17" s="37"/>
      <c r="CFQ17" s="37"/>
      <c r="CFR17" s="37"/>
      <c r="CFS17" s="37"/>
      <c r="CFT17" s="37"/>
      <c r="CFU17" s="37"/>
      <c r="CFV17" s="37"/>
      <c r="CFW17" s="37"/>
      <c r="CFX17" s="37"/>
      <c r="CFY17" s="37"/>
      <c r="CFZ17" s="37"/>
      <c r="CGA17" s="37"/>
      <c r="CGB17" s="37"/>
      <c r="CGC17" s="37"/>
      <c r="CGD17" s="37"/>
      <c r="CGE17" s="37"/>
      <c r="CGF17" s="37"/>
      <c r="CGG17" s="37"/>
      <c r="CGH17" s="37"/>
      <c r="CGI17" s="37"/>
      <c r="CGJ17" s="37"/>
      <c r="CGK17" s="37"/>
      <c r="CGL17" s="37"/>
      <c r="CGM17" s="37"/>
      <c r="CGN17" s="37"/>
      <c r="CGO17" s="37"/>
      <c r="CGP17" s="37"/>
      <c r="CGQ17" s="37"/>
      <c r="CGR17" s="37"/>
      <c r="CGS17" s="37"/>
      <c r="CGT17" s="37"/>
      <c r="CGU17" s="37"/>
      <c r="CGV17" s="37"/>
      <c r="CGW17" s="37"/>
      <c r="CGX17" s="37"/>
      <c r="CGY17" s="37"/>
      <c r="CGZ17" s="37"/>
      <c r="CHA17" s="37"/>
      <c r="CHB17" s="37"/>
      <c r="CHC17" s="37"/>
      <c r="CHD17" s="37"/>
      <c r="CHE17" s="37"/>
      <c r="CHF17" s="37"/>
      <c r="CHG17" s="37"/>
      <c r="CHH17" s="37"/>
      <c r="CHI17" s="37"/>
      <c r="CHJ17" s="37"/>
      <c r="CHK17" s="37"/>
      <c r="CHL17" s="37"/>
      <c r="CHM17" s="37"/>
      <c r="CHN17" s="37"/>
      <c r="CHO17" s="37"/>
      <c r="CHP17" s="37"/>
      <c r="CHQ17" s="37"/>
      <c r="CHR17" s="37"/>
      <c r="CHS17" s="37"/>
      <c r="CHT17" s="37"/>
      <c r="CHU17" s="37"/>
      <c r="CHV17" s="37"/>
      <c r="CHW17" s="37"/>
      <c r="CHX17" s="37"/>
      <c r="CHY17" s="37"/>
      <c r="CHZ17" s="37"/>
      <c r="CIA17" s="37"/>
      <c r="CIB17" s="37"/>
      <c r="CIC17" s="37"/>
      <c r="CID17" s="37"/>
      <c r="CIE17" s="37"/>
      <c r="CIF17" s="37"/>
      <c r="CIG17" s="37"/>
      <c r="CIH17" s="37"/>
      <c r="CII17" s="37"/>
      <c r="CIJ17" s="37"/>
      <c r="CIK17" s="37"/>
      <c r="CIL17" s="37"/>
      <c r="CIM17" s="37"/>
      <c r="CIN17" s="37"/>
      <c r="CIO17" s="37"/>
      <c r="CIP17" s="37"/>
      <c r="CIQ17" s="37"/>
      <c r="CIR17" s="37"/>
      <c r="CIS17" s="37"/>
      <c r="CIT17" s="37"/>
      <c r="CIU17" s="37"/>
      <c r="CIV17" s="37"/>
      <c r="CIW17" s="37"/>
      <c r="CIX17" s="37"/>
      <c r="CIY17" s="37"/>
      <c r="CIZ17" s="37"/>
      <c r="CJA17" s="37"/>
      <c r="CJB17" s="37"/>
      <c r="CJC17" s="37"/>
      <c r="CJD17" s="37"/>
      <c r="CJE17" s="37"/>
      <c r="CJF17" s="37"/>
      <c r="CJG17" s="37"/>
      <c r="CJH17" s="37"/>
      <c r="CJI17" s="37"/>
      <c r="CJJ17" s="37"/>
      <c r="CJK17" s="37"/>
      <c r="CJL17" s="37"/>
      <c r="CJM17" s="37"/>
      <c r="CJN17" s="37"/>
      <c r="CJO17" s="37"/>
      <c r="CJP17" s="37"/>
      <c r="CJQ17" s="37"/>
      <c r="CJR17" s="37"/>
      <c r="CJS17" s="37"/>
      <c r="CJT17" s="37"/>
      <c r="CJU17" s="37"/>
      <c r="CJV17" s="37"/>
      <c r="CJW17" s="37"/>
      <c r="CJX17" s="37"/>
      <c r="CJY17" s="37"/>
      <c r="CJZ17" s="37"/>
      <c r="CKA17" s="37"/>
      <c r="CKB17" s="37"/>
      <c r="CKC17" s="37"/>
      <c r="CKD17" s="37"/>
      <c r="CKE17" s="37"/>
      <c r="CKF17" s="37"/>
      <c r="CKG17" s="37"/>
      <c r="CKH17" s="37"/>
      <c r="CKI17" s="37"/>
      <c r="CKJ17" s="37"/>
      <c r="CKK17" s="37"/>
      <c r="CKL17" s="37"/>
      <c r="CKM17" s="37"/>
      <c r="CKN17" s="37"/>
      <c r="CKO17" s="37"/>
      <c r="CKP17" s="37"/>
      <c r="CKQ17" s="37"/>
      <c r="CKR17" s="37"/>
      <c r="CKS17" s="37"/>
      <c r="CKT17" s="37"/>
      <c r="CKU17" s="37"/>
      <c r="CKV17" s="37"/>
      <c r="CKW17" s="37"/>
      <c r="CKX17" s="37"/>
      <c r="CKY17" s="37"/>
      <c r="CKZ17" s="37"/>
      <c r="CLA17" s="37"/>
      <c r="CLB17" s="37"/>
      <c r="CLC17" s="37"/>
      <c r="CLD17" s="37"/>
      <c r="CLE17" s="37"/>
      <c r="CLF17" s="37"/>
      <c r="CLG17" s="37"/>
      <c r="CLH17" s="37"/>
      <c r="CLI17" s="37"/>
      <c r="CLJ17" s="37"/>
      <c r="CLK17" s="37"/>
      <c r="CLL17" s="37"/>
      <c r="CLM17" s="37"/>
      <c r="CLN17" s="37"/>
      <c r="CLO17" s="37"/>
      <c r="CLP17" s="37"/>
      <c r="CLQ17" s="37"/>
      <c r="CLR17" s="37"/>
      <c r="CLS17" s="37"/>
      <c r="CLT17" s="37"/>
      <c r="CLU17" s="37"/>
      <c r="CLV17" s="37"/>
      <c r="CLW17" s="37"/>
      <c r="CLX17" s="37"/>
      <c r="CLY17" s="37"/>
      <c r="CLZ17" s="37"/>
      <c r="CMA17" s="37"/>
      <c r="CMB17" s="37"/>
      <c r="CMC17" s="37"/>
      <c r="CMD17" s="37"/>
      <c r="CME17" s="37"/>
      <c r="CMF17" s="37"/>
      <c r="CMG17" s="37"/>
      <c r="CMH17" s="37"/>
      <c r="CMI17" s="37"/>
      <c r="CMJ17" s="37"/>
      <c r="CMK17" s="37"/>
      <c r="CML17" s="37"/>
      <c r="CMM17" s="37"/>
      <c r="CMN17" s="37"/>
      <c r="CMO17" s="37"/>
      <c r="CMP17" s="37"/>
      <c r="CMQ17" s="37"/>
      <c r="CMR17" s="37"/>
      <c r="CMS17" s="37"/>
      <c r="CMT17" s="37"/>
      <c r="CMU17" s="37"/>
      <c r="CMV17" s="37"/>
      <c r="CMW17" s="37"/>
      <c r="CMX17" s="37"/>
      <c r="CMY17" s="37"/>
      <c r="CMZ17" s="37"/>
      <c r="CNA17" s="37"/>
      <c r="CNB17" s="37"/>
      <c r="CNC17" s="37"/>
      <c r="CND17" s="37"/>
      <c r="CNE17" s="37"/>
      <c r="CNF17" s="37"/>
      <c r="CNG17" s="37"/>
      <c r="CNH17" s="37"/>
      <c r="CNI17" s="37"/>
      <c r="CNJ17" s="37"/>
      <c r="CNK17" s="37"/>
      <c r="CNL17" s="37"/>
      <c r="CNM17" s="37"/>
      <c r="CNN17" s="37"/>
      <c r="CNO17" s="37"/>
      <c r="CNP17" s="37"/>
      <c r="CNQ17" s="37"/>
      <c r="CNR17" s="37"/>
      <c r="CNS17" s="37"/>
      <c r="CNT17" s="37"/>
      <c r="CNU17" s="37"/>
      <c r="CNV17" s="37"/>
      <c r="CNW17" s="37"/>
      <c r="CNX17" s="37"/>
      <c r="CNY17" s="37"/>
      <c r="CNZ17" s="37"/>
      <c r="COA17" s="37"/>
      <c r="COB17" s="37"/>
      <c r="COC17" s="37"/>
      <c r="COD17" s="37"/>
      <c r="COE17" s="37"/>
      <c r="COF17" s="37"/>
      <c r="COG17" s="37"/>
      <c r="COH17" s="37"/>
      <c r="COI17" s="37"/>
      <c r="COJ17" s="37"/>
      <c r="COK17" s="37"/>
      <c r="COL17" s="37"/>
      <c r="COM17" s="37"/>
      <c r="CON17" s="37"/>
      <c r="COO17" s="37"/>
      <c r="COP17" s="37"/>
      <c r="COQ17" s="37"/>
      <c r="COR17" s="37"/>
      <c r="COS17" s="37"/>
      <c r="COT17" s="37"/>
      <c r="COU17" s="37"/>
      <c r="COV17" s="37"/>
      <c r="COW17" s="37"/>
      <c r="COX17" s="37"/>
      <c r="COY17" s="37"/>
      <c r="COZ17" s="37"/>
      <c r="CPA17" s="37"/>
      <c r="CPB17" s="37"/>
      <c r="CPC17" s="37"/>
      <c r="CPD17" s="37"/>
      <c r="CPE17" s="37"/>
      <c r="CPF17" s="37"/>
      <c r="CPG17" s="37"/>
      <c r="CPH17" s="37"/>
      <c r="CPI17" s="37"/>
      <c r="CPJ17" s="37"/>
      <c r="CPK17" s="37"/>
      <c r="CPL17" s="37"/>
      <c r="CPM17" s="37"/>
      <c r="CPN17" s="37"/>
      <c r="CPO17" s="37"/>
      <c r="CPP17" s="37"/>
      <c r="CPQ17" s="37"/>
      <c r="CPR17" s="37"/>
      <c r="CPS17" s="37"/>
      <c r="CPT17" s="37"/>
      <c r="CPU17" s="37"/>
      <c r="CPV17" s="37"/>
      <c r="CPW17" s="37"/>
      <c r="CPX17" s="37"/>
      <c r="CPY17" s="37"/>
      <c r="CPZ17" s="37"/>
      <c r="CQA17" s="37"/>
      <c r="CQB17" s="37"/>
      <c r="CQC17" s="37"/>
      <c r="CQD17" s="37"/>
      <c r="CQE17" s="37"/>
      <c r="CQF17" s="37"/>
      <c r="CQG17" s="37"/>
      <c r="CQH17" s="37"/>
      <c r="CQI17" s="37"/>
      <c r="CQJ17" s="37"/>
      <c r="CQK17" s="37"/>
      <c r="CQL17" s="37"/>
      <c r="CQM17" s="37"/>
      <c r="CQN17" s="37"/>
      <c r="CQO17" s="37"/>
      <c r="CQP17" s="37"/>
      <c r="CQQ17" s="37"/>
      <c r="CQR17" s="37"/>
      <c r="CQS17" s="37"/>
      <c r="CQT17" s="37"/>
      <c r="CQU17" s="37"/>
      <c r="CQV17" s="37"/>
      <c r="CQW17" s="37"/>
      <c r="CQX17" s="37"/>
      <c r="CQY17" s="37"/>
      <c r="CQZ17" s="37"/>
      <c r="CRA17" s="37"/>
      <c r="CRB17" s="37"/>
      <c r="CRC17" s="37"/>
      <c r="CRD17" s="37"/>
      <c r="CRE17" s="37"/>
      <c r="CRF17" s="37"/>
      <c r="CRG17" s="37"/>
      <c r="CRH17" s="37"/>
      <c r="CRI17" s="37"/>
      <c r="CRJ17" s="37"/>
      <c r="CRK17" s="37"/>
      <c r="CRL17" s="37"/>
      <c r="CRM17" s="37"/>
      <c r="CRN17" s="37"/>
      <c r="CRO17" s="37"/>
      <c r="CRP17" s="37"/>
      <c r="CRQ17" s="37"/>
      <c r="CRR17" s="37"/>
      <c r="CRS17" s="37"/>
      <c r="CRT17" s="37"/>
      <c r="CRU17" s="37"/>
      <c r="CRV17" s="37"/>
      <c r="CRW17" s="37"/>
      <c r="CRX17" s="37"/>
      <c r="CRY17" s="37"/>
      <c r="CRZ17" s="37"/>
      <c r="CSA17" s="37"/>
      <c r="CSB17" s="37"/>
      <c r="CSC17" s="37"/>
      <c r="CSD17" s="37"/>
      <c r="CSE17" s="37"/>
      <c r="CSF17" s="37"/>
      <c r="CSG17" s="37"/>
      <c r="CSH17" s="37"/>
      <c r="CSI17" s="37"/>
      <c r="CSJ17" s="37"/>
      <c r="CSK17" s="37"/>
      <c r="CSL17" s="37"/>
      <c r="CSM17" s="37"/>
      <c r="CSN17" s="37"/>
      <c r="CSO17" s="37"/>
      <c r="CSP17" s="37"/>
      <c r="CSQ17" s="37"/>
      <c r="CSR17" s="37"/>
      <c r="CSS17" s="37"/>
      <c r="CST17" s="37"/>
      <c r="CSU17" s="37"/>
      <c r="CSV17" s="37"/>
      <c r="CSW17" s="37"/>
      <c r="CSX17" s="37"/>
      <c r="CSY17" s="37"/>
      <c r="CSZ17" s="37"/>
      <c r="CTA17" s="37"/>
      <c r="CTB17" s="37"/>
      <c r="CTC17" s="37"/>
      <c r="CTD17" s="37"/>
      <c r="CTE17" s="37"/>
      <c r="CTF17" s="37"/>
      <c r="CTG17" s="37"/>
      <c r="CTH17" s="37"/>
      <c r="CTI17" s="37"/>
      <c r="CTJ17" s="37"/>
      <c r="CTK17" s="37"/>
      <c r="CTL17" s="37"/>
      <c r="CTM17" s="37"/>
      <c r="CTN17" s="37"/>
      <c r="CTO17" s="37"/>
      <c r="CTP17" s="37"/>
      <c r="CTQ17" s="37"/>
      <c r="CTR17" s="37"/>
      <c r="CTS17" s="37"/>
      <c r="CTT17" s="37"/>
      <c r="CTU17" s="37"/>
      <c r="CTV17" s="37"/>
      <c r="CTW17" s="37"/>
      <c r="CTX17" s="37"/>
      <c r="CTY17" s="37"/>
      <c r="CTZ17" s="37"/>
      <c r="CUA17" s="37"/>
      <c r="CUB17" s="37"/>
    </row>
    <row r="18" s="3" customFormat="1" ht="40" customHeight="1" spans="1:1024 1025:2576">
      <c r="A18" s="32">
        <v>13</v>
      </c>
      <c r="B18" s="33" t="s">
        <v>42</v>
      </c>
      <c r="C18" s="34" t="s">
        <v>36</v>
      </c>
      <c r="D18" s="34" t="str">
        <f xml:space="preserve">_xlfn.DISPIMG("ID_9B0FF12F89434A98AAA09E884492D18C",1)</f>
        <v>=DISPIMG("ID_9B0FF12F89434A98AAA09E884492D18C",1)</v>
      </c>
      <c r="E18" s="32" t="s">
        <v>15</v>
      </c>
      <c r="F18" s="35" t="s">
        <v>43</v>
      </c>
      <c r="G18" s="35"/>
      <c r="H18" s="36"/>
      <c r="I18" s="37"/>
      <c r="J18" s="40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37"/>
      <c r="IV18" s="37"/>
      <c r="IW18" s="37"/>
      <c r="IX18" s="37"/>
      <c r="IY18" s="37"/>
      <c r="IZ18" s="37"/>
      <c r="JA18" s="37"/>
      <c r="JB18" s="37"/>
      <c r="JC18" s="37"/>
      <c r="JD18" s="37"/>
      <c r="JE18" s="37"/>
      <c r="JF18" s="37"/>
      <c r="JG18" s="37"/>
      <c r="JH18" s="37"/>
      <c r="JI18" s="37"/>
      <c r="JJ18" s="37"/>
      <c r="JK18" s="37"/>
      <c r="JL18" s="37"/>
      <c r="JM18" s="37"/>
      <c r="JN18" s="37"/>
      <c r="JO18" s="37"/>
      <c r="JP18" s="37"/>
      <c r="JQ18" s="37"/>
      <c r="JR18" s="37"/>
      <c r="JS18" s="37"/>
      <c r="JT18" s="37"/>
      <c r="JU18" s="37"/>
      <c r="JV18" s="37"/>
      <c r="JW18" s="37"/>
      <c r="JX18" s="37"/>
      <c r="JY18" s="37"/>
      <c r="JZ18" s="37"/>
      <c r="KA18" s="37"/>
      <c r="KB18" s="37"/>
      <c r="KC18" s="37"/>
      <c r="KD18" s="37"/>
      <c r="KE18" s="37"/>
      <c r="KF18" s="37"/>
      <c r="KG18" s="37"/>
      <c r="KH18" s="37"/>
      <c r="KI18" s="37"/>
      <c r="KJ18" s="37"/>
      <c r="KK18" s="37"/>
      <c r="KL18" s="37"/>
      <c r="KM18" s="37"/>
      <c r="KN18" s="37"/>
      <c r="KO18" s="37"/>
      <c r="KP18" s="37"/>
      <c r="KQ18" s="37"/>
      <c r="KR18" s="37"/>
      <c r="KS18" s="37"/>
      <c r="KT18" s="37"/>
      <c r="KU18" s="37"/>
      <c r="KV18" s="37"/>
      <c r="KW18" s="37"/>
      <c r="KX18" s="37"/>
      <c r="KY18" s="37"/>
      <c r="KZ18" s="37"/>
      <c r="LA18" s="37"/>
      <c r="LB18" s="37"/>
      <c r="LC18" s="37"/>
      <c r="LD18" s="37"/>
      <c r="LE18" s="37"/>
      <c r="LF18" s="37"/>
      <c r="LG18" s="37"/>
      <c r="LH18" s="37"/>
      <c r="LI18" s="37"/>
      <c r="LJ18" s="37"/>
      <c r="LK18" s="37"/>
      <c r="LL18" s="37"/>
      <c r="LM18" s="37"/>
      <c r="LN18" s="37"/>
      <c r="LO18" s="37"/>
      <c r="LP18" s="37"/>
      <c r="LQ18" s="37"/>
      <c r="LR18" s="37"/>
      <c r="LS18" s="37"/>
      <c r="LT18" s="37"/>
      <c r="LU18" s="37"/>
      <c r="LV18" s="37"/>
      <c r="LW18" s="37"/>
      <c r="LX18" s="37"/>
      <c r="LY18" s="37"/>
      <c r="LZ18" s="37"/>
      <c r="MA18" s="37"/>
      <c r="MB18" s="37"/>
      <c r="MC18" s="37"/>
      <c r="MD18" s="37"/>
      <c r="ME18" s="37"/>
      <c r="MF18" s="37"/>
      <c r="MG18" s="37"/>
      <c r="MH18" s="37"/>
      <c r="MI18" s="37"/>
      <c r="MJ18" s="37"/>
      <c r="MK18" s="37"/>
      <c r="ML18" s="37"/>
      <c r="MM18" s="37"/>
      <c r="MN18" s="37"/>
      <c r="MO18" s="37"/>
      <c r="MP18" s="37"/>
      <c r="MQ18" s="37"/>
      <c r="MR18" s="37"/>
      <c r="MS18" s="37"/>
      <c r="MT18" s="37"/>
      <c r="MU18" s="37"/>
      <c r="MV18" s="37"/>
      <c r="MW18" s="37"/>
      <c r="MX18" s="37"/>
      <c r="MY18" s="37"/>
      <c r="MZ18" s="37"/>
      <c r="NA18" s="37"/>
      <c r="NB18" s="37"/>
      <c r="NC18" s="37"/>
      <c r="ND18" s="37"/>
      <c r="NE18" s="37"/>
      <c r="NF18" s="37"/>
      <c r="NG18" s="37"/>
      <c r="NH18" s="37"/>
      <c r="NI18" s="37"/>
      <c r="NJ18" s="37"/>
      <c r="NK18" s="37"/>
      <c r="NL18" s="37"/>
      <c r="NM18" s="37"/>
      <c r="NN18" s="37"/>
      <c r="NO18" s="37"/>
      <c r="NP18" s="37"/>
      <c r="NQ18" s="37"/>
      <c r="NR18" s="37"/>
      <c r="NS18" s="37"/>
      <c r="NT18" s="37"/>
      <c r="NU18" s="37"/>
      <c r="NV18" s="37"/>
      <c r="NW18" s="37"/>
      <c r="NX18" s="37"/>
      <c r="NY18" s="37"/>
      <c r="NZ18" s="37"/>
      <c r="OA18" s="37"/>
      <c r="OB18" s="37"/>
      <c r="OC18" s="37"/>
      <c r="OD18" s="37"/>
      <c r="OE18" s="37"/>
      <c r="OF18" s="37"/>
      <c r="OG18" s="37"/>
      <c r="OH18" s="37"/>
      <c r="OI18" s="37"/>
      <c r="OJ18" s="37"/>
      <c r="OK18" s="37"/>
      <c r="OL18" s="37"/>
      <c r="OM18" s="37"/>
      <c r="ON18" s="37"/>
      <c r="OO18" s="37"/>
      <c r="OP18" s="37"/>
      <c r="OQ18" s="37"/>
      <c r="OR18" s="37"/>
      <c r="OS18" s="37"/>
      <c r="OT18" s="37"/>
      <c r="OU18" s="37"/>
      <c r="OV18" s="37"/>
      <c r="OW18" s="37"/>
      <c r="OX18" s="37"/>
      <c r="OY18" s="37"/>
      <c r="OZ18" s="37"/>
      <c r="PA18" s="37"/>
      <c r="PB18" s="37"/>
      <c r="PC18" s="37"/>
      <c r="PD18" s="37"/>
      <c r="PE18" s="37"/>
      <c r="PF18" s="37"/>
      <c r="PG18" s="37"/>
      <c r="PH18" s="37"/>
      <c r="PI18" s="37"/>
      <c r="PJ18" s="37"/>
      <c r="PK18" s="37"/>
      <c r="PL18" s="37"/>
      <c r="PM18" s="37"/>
      <c r="PN18" s="37"/>
      <c r="PO18" s="37"/>
      <c r="PP18" s="37"/>
      <c r="PQ18" s="37"/>
      <c r="PR18" s="37"/>
      <c r="PS18" s="37"/>
      <c r="PT18" s="37"/>
      <c r="PU18" s="37"/>
      <c r="PV18" s="37"/>
      <c r="PW18" s="37"/>
      <c r="PX18" s="37"/>
      <c r="PY18" s="37"/>
      <c r="PZ18" s="37"/>
      <c r="QA18" s="37"/>
      <c r="QB18" s="37"/>
      <c r="QC18" s="37"/>
      <c r="QD18" s="37"/>
      <c r="QE18" s="37"/>
      <c r="QF18" s="37"/>
      <c r="QG18" s="37"/>
      <c r="QH18" s="37"/>
      <c r="QI18" s="37"/>
      <c r="QJ18" s="37"/>
      <c r="QK18" s="37"/>
      <c r="QL18" s="37"/>
      <c r="QM18" s="37"/>
      <c r="QN18" s="37"/>
      <c r="QO18" s="37"/>
      <c r="QP18" s="37"/>
      <c r="QQ18" s="37"/>
      <c r="QR18" s="37"/>
      <c r="QS18" s="37"/>
      <c r="QT18" s="37"/>
      <c r="QU18" s="37"/>
      <c r="QV18" s="37"/>
      <c r="QW18" s="37"/>
      <c r="QX18" s="37"/>
      <c r="QY18" s="37"/>
      <c r="QZ18" s="37"/>
      <c r="RA18" s="37"/>
      <c r="RB18" s="37"/>
      <c r="RC18" s="37"/>
      <c r="RD18" s="37"/>
      <c r="RE18" s="37"/>
      <c r="RF18" s="37"/>
      <c r="RG18" s="37"/>
      <c r="RH18" s="37"/>
      <c r="RI18" s="37"/>
      <c r="RJ18" s="37"/>
      <c r="RK18" s="37"/>
      <c r="RL18" s="37"/>
      <c r="RM18" s="37"/>
      <c r="RN18" s="37"/>
      <c r="RO18" s="37"/>
      <c r="RP18" s="37"/>
      <c r="RQ18" s="37"/>
      <c r="RR18" s="37"/>
      <c r="RS18" s="37"/>
      <c r="RT18" s="37"/>
      <c r="RU18" s="37"/>
      <c r="RV18" s="37"/>
      <c r="RW18" s="37"/>
      <c r="RX18" s="37"/>
      <c r="RY18" s="37"/>
      <c r="RZ18" s="37"/>
      <c r="SA18" s="37"/>
      <c r="SB18" s="37"/>
      <c r="SC18" s="37"/>
      <c r="SD18" s="37"/>
      <c r="SE18" s="37"/>
      <c r="SF18" s="37"/>
      <c r="SG18" s="37"/>
      <c r="SH18" s="37"/>
      <c r="SI18" s="37"/>
      <c r="SJ18" s="37"/>
      <c r="SK18" s="37"/>
      <c r="SL18" s="37"/>
      <c r="SM18" s="37"/>
      <c r="SN18" s="37"/>
      <c r="SO18" s="37"/>
      <c r="SP18" s="37"/>
      <c r="SQ18" s="37"/>
      <c r="SR18" s="37"/>
      <c r="SS18" s="37"/>
      <c r="ST18" s="37"/>
      <c r="SU18" s="37"/>
      <c r="SV18" s="37"/>
      <c r="SW18" s="37"/>
      <c r="SX18" s="37"/>
      <c r="SY18" s="37"/>
      <c r="SZ18" s="37"/>
      <c r="TA18" s="37"/>
      <c r="TB18" s="37"/>
      <c r="TC18" s="37"/>
      <c r="TD18" s="37"/>
      <c r="TE18" s="37"/>
      <c r="TF18" s="37"/>
      <c r="TG18" s="37"/>
      <c r="TH18" s="37"/>
      <c r="TI18" s="37"/>
      <c r="TJ18" s="37"/>
      <c r="TK18" s="37"/>
      <c r="TL18" s="37"/>
      <c r="TM18" s="37"/>
      <c r="TN18" s="37"/>
      <c r="TO18" s="37"/>
      <c r="TP18" s="37"/>
      <c r="TQ18" s="37"/>
      <c r="TR18" s="37"/>
      <c r="TS18" s="37"/>
      <c r="TT18" s="37"/>
      <c r="TU18" s="37"/>
      <c r="TV18" s="37"/>
      <c r="TW18" s="37"/>
      <c r="TX18" s="37"/>
      <c r="TY18" s="37"/>
      <c r="TZ18" s="37"/>
      <c r="UA18" s="37"/>
      <c r="UB18" s="37"/>
      <c r="UC18" s="37"/>
      <c r="UD18" s="37"/>
      <c r="UE18" s="37"/>
      <c r="UF18" s="37"/>
      <c r="UG18" s="37"/>
      <c r="UH18" s="37"/>
      <c r="UI18" s="37"/>
      <c r="UJ18" s="37"/>
      <c r="UK18" s="37"/>
      <c r="UL18" s="37"/>
      <c r="UM18" s="37"/>
      <c r="UN18" s="37"/>
      <c r="UO18" s="37"/>
      <c r="UP18" s="37"/>
      <c r="UQ18" s="37"/>
      <c r="UR18" s="37"/>
      <c r="US18" s="37"/>
      <c r="UT18" s="37"/>
      <c r="UU18" s="37"/>
      <c r="UV18" s="37"/>
      <c r="UW18" s="37"/>
      <c r="UX18" s="37"/>
      <c r="UY18" s="37"/>
      <c r="UZ18" s="37"/>
      <c r="VA18" s="37"/>
      <c r="VB18" s="37"/>
      <c r="VC18" s="37"/>
      <c r="VD18" s="37"/>
      <c r="VE18" s="37"/>
      <c r="VF18" s="37"/>
      <c r="VG18" s="37"/>
      <c r="VH18" s="37"/>
      <c r="VI18" s="37"/>
      <c r="VJ18" s="37"/>
      <c r="VK18" s="37"/>
      <c r="VL18" s="37"/>
      <c r="VM18" s="37"/>
      <c r="VN18" s="37"/>
      <c r="VO18" s="37"/>
      <c r="VP18" s="37"/>
      <c r="VQ18" s="37"/>
      <c r="VR18" s="37"/>
      <c r="VS18" s="37"/>
      <c r="VT18" s="37"/>
      <c r="VU18" s="37"/>
      <c r="VV18" s="37"/>
      <c r="VW18" s="37"/>
      <c r="VX18" s="37"/>
      <c r="VY18" s="37"/>
      <c r="VZ18" s="37"/>
      <c r="WA18" s="37"/>
      <c r="WB18" s="37"/>
      <c r="WC18" s="37"/>
      <c r="WD18" s="37"/>
      <c r="WE18" s="37"/>
      <c r="WF18" s="37"/>
      <c r="WG18" s="37"/>
      <c r="WH18" s="37"/>
      <c r="WI18" s="37"/>
      <c r="WJ18" s="37"/>
      <c r="WK18" s="37"/>
      <c r="WL18" s="37"/>
      <c r="WM18" s="37"/>
      <c r="WN18" s="37"/>
      <c r="WO18" s="37"/>
      <c r="WP18" s="37"/>
      <c r="WQ18" s="37"/>
      <c r="WR18" s="37"/>
      <c r="WS18" s="37"/>
      <c r="WT18" s="37"/>
      <c r="WU18" s="37"/>
      <c r="WV18" s="37"/>
      <c r="WW18" s="37"/>
      <c r="WX18" s="37"/>
      <c r="WY18" s="37"/>
      <c r="WZ18" s="37"/>
      <c r="XA18" s="37"/>
      <c r="XB18" s="37"/>
      <c r="XC18" s="37"/>
      <c r="XD18" s="37"/>
      <c r="XE18" s="37"/>
      <c r="XF18" s="37"/>
      <c r="XG18" s="37"/>
      <c r="XH18" s="37"/>
      <c r="XI18" s="37"/>
      <c r="XJ18" s="37"/>
      <c r="XK18" s="37"/>
      <c r="XL18" s="37"/>
      <c r="XM18" s="37"/>
      <c r="XN18" s="37"/>
      <c r="XO18" s="37"/>
      <c r="XP18" s="37"/>
      <c r="XQ18" s="37"/>
      <c r="XR18" s="37"/>
      <c r="XS18" s="37"/>
      <c r="XT18" s="37"/>
      <c r="XU18" s="37"/>
      <c r="XV18" s="37"/>
      <c r="XW18" s="37"/>
      <c r="XX18" s="37"/>
      <c r="XY18" s="37"/>
      <c r="XZ18" s="37"/>
      <c r="YA18" s="37"/>
      <c r="YB18" s="37"/>
      <c r="YC18" s="37"/>
      <c r="YD18" s="37"/>
      <c r="YE18" s="37"/>
      <c r="YF18" s="37"/>
      <c r="YG18" s="37"/>
      <c r="YH18" s="37"/>
      <c r="YI18" s="37"/>
      <c r="YJ18" s="37"/>
      <c r="YK18" s="37"/>
      <c r="YL18" s="37"/>
      <c r="YM18" s="37"/>
      <c r="YN18" s="37"/>
      <c r="YO18" s="37"/>
      <c r="YP18" s="37"/>
      <c r="YQ18" s="37"/>
      <c r="YR18" s="37"/>
      <c r="YS18" s="37"/>
      <c r="YT18" s="37"/>
      <c r="YU18" s="37"/>
      <c r="YV18" s="37"/>
      <c r="YW18" s="37"/>
      <c r="YX18" s="37"/>
      <c r="YY18" s="37"/>
      <c r="YZ18" s="37"/>
      <c r="ZA18" s="37"/>
      <c r="ZB18" s="37"/>
      <c r="ZC18" s="37"/>
      <c r="ZD18" s="37"/>
      <c r="ZE18" s="37"/>
      <c r="ZF18" s="37"/>
      <c r="ZG18" s="37"/>
      <c r="ZH18" s="37"/>
      <c r="ZI18" s="37"/>
      <c r="ZJ18" s="37"/>
      <c r="ZK18" s="37"/>
      <c r="ZL18" s="37"/>
      <c r="ZM18" s="37"/>
      <c r="ZN18" s="37"/>
      <c r="ZO18" s="37"/>
      <c r="ZP18" s="37"/>
      <c r="ZQ18" s="37"/>
      <c r="ZR18" s="37"/>
      <c r="ZS18" s="37"/>
      <c r="ZT18" s="37"/>
      <c r="ZU18" s="37"/>
      <c r="ZV18" s="37"/>
      <c r="ZW18" s="37"/>
      <c r="ZX18" s="37"/>
      <c r="ZY18" s="37"/>
      <c r="ZZ18" s="37"/>
      <c r="AAA18" s="37"/>
      <c r="AAB18" s="37"/>
      <c r="AAC18" s="37"/>
      <c r="AAD18" s="37"/>
      <c r="AAE18" s="37"/>
      <c r="AAF18" s="37"/>
      <c r="AAG18" s="37"/>
      <c r="AAH18" s="37"/>
      <c r="AAI18" s="37"/>
      <c r="AAJ18" s="37"/>
      <c r="AAK18" s="37"/>
      <c r="AAL18" s="37"/>
      <c r="AAM18" s="37"/>
      <c r="AAN18" s="37"/>
      <c r="AAO18" s="37"/>
      <c r="AAP18" s="37"/>
      <c r="AAQ18" s="37"/>
      <c r="AAR18" s="37"/>
      <c r="AAS18" s="37"/>
      <c r="AAT18" s="37"/>
      <c r="AAU18" s="37"/>
      <c r="AAV18" s="37"/>
      <c r="AAW18" s="37"/>
      <c r="AAX18" s="37"/>
      <c r="AAY18" s="37"/>
      <c r="AAZ18" s="37"/>
      <c r="ABA18" s="37"/>
      <c r="ABB18" s="37"/>
      <c r="ABC18" s="37"/>
      <c r="ABD18" s="37"/>
      <c r="ABE18" s="37"/>
      <c r="ABF18" s="37"/>
      <c r="ABG18" s="37"/>
      <c r="ABH18" s="37"/>
      <c r="ABI18" s="37"/>
      <c r="ABJ18" s="37"/>
      <c r="ABK18" s="37"/>
      <c r="ABL18" s="37"/>
      <c r="ABM18" s="37"/>
      <c r="ABN18" s="37"/>
      <c r="ABO18" s="37"/>
      <c r="ABP18" s="37"/>
      <c r="ABQ18" s="37"/>
      <c r="ABR18" s="37"/>
      <c r="ABS18" s="37"/>
      <c r="ABT18" s="37"/>
      <c r="ABU18" s="37"/>
      <c r="ABV18" s="37"/>
      <c r="ABW18" s="37"/>
      <c r="ABX18" s="37"/>
      <c r="ABY18" s="37"/>
      <c r="ABZ18" s="37"/>
      <c r="ACA18" s="37"/>
      <c r="ACB18" s="37"/>
      <c r="ACC18" s="37"/>
      <c r="ACD18" s="37"/>
      <c r="ACE18" s="37"/>
      <c r="ACF18" s="37"/>
      <c r="ACG18" s="37"/>
      <c r="ACH18" s="37"/>
      <c r="ACI18" s="37"/>
      <c r="ACJ18" s="37"/>
      <c r="ACK18" s="37"/>
      <c r="ACL18" s="37"/>
      <c r="ACM18" s="37"/>
      <c r="ACN18" s="37"/>
      <c r="ACO18" s="37"/>
      <c r="ACP18" s="37"/>
      <c r="ACQ18" s="37"/>
      <c r="ACR18" s="37"/>
      <c r="ACS18" s="37"/>
      <c r="ACT18" s="37"/>
      <c r="ACU18" s="37"/>
      <c r="ACV18" s="37"/>
      <c r="ACW18" s="37"/>
      <c r="ACX18" s="37"/>
      <c r="ACY18" s="37"/>
      <c r="ACZ18" s="37"/>
      <c r="ADA18" s="37"/>
      <c r="ADB18" s="37"/>
      <c r="ADC18" s="37"/>
      <c r="ADD18" s="37"/>
      <c r="ADE18" s="37"/>
      <c r="ADF18" s="37"/>
      <c r="ADG18" s="37"/>
      <c r="ADH18" s="37"/>
      <c r="ADI18" s="37"/>
      <c r="ADJ18" s="37"/>
      <c r="ADK18" s="37"/>
      <c r="ADL18" s="37"/>
      <c r="ADM18" s="37"/>
      <c r="ADN18" s="37"/>
      <c r="ADO18" s="37"/>
      <c r="ADP18" s="37"/>
      <c r="ADQ18" s="37"/>
      <c r="ADR18" s="37"/>
      <c r="ADS18" s="37"/>
      <c r="ADT18" s="37"/>
      <c r="ADU18" s="37"/>
      <c r="ADV18" s="37"/>
      <c r="ADW18" s="37"/>
      <c r="ADX18" s="37"/>
      <c r="ADY18" s="37"/>
      <c r="ADZ18" s="37"/>
      <c r="AEA18" s="37"/>
      <c r="AEB18" s="37"/>
      <c r="AEC18" s="37"/>
      <c r="AED18" s="37"/>
      <c r="AEE18" s="37"/>
      <c r="AEF18" s="37"/>
      <c r="AEG18" s="37"/>
      <c r="AEH18" s="37"/>
      <c r="AEI18" s="37"/>
      <c r="AEJ18" s="37"/>
      <c r="AEK18" s="37"/>
      <c r="AEL18" s="37"/>
      <c r="AEM18" s="37"/>
      <c r="AEN18" s="37"/>
      <c r="AEO18" s="37"/>
      <c r="AEP18" s="37"/>
      <c r="AEQ18" s="37"/>
      <c r="AER18" s="37"/>
      <c r="AES18" s="37"/>
      <c r="AET18" s="37"/>
      <c r="AEU18" s="37"/>
      <c r="AEV18" s="37"/>
      <c r="AEW18" s="37"/>
      <c r="AEX18" s="37"/>
      <c r="AEY18" s="37"/>
      <c r="AEZ18" s="37"/>
      <c r="AFA18" s="37"/>
      <c r="AFB18" s="37"/>
      <c r="AFC18" s="37"/>
      <c r="AFD18" s="37"/>
      <c r="AFE18" s="37"/>
      <c r="AFF18" s="37"/>
      <c r="AFG18" s="37"/>
      <c r="AFH18" s="37"/>
      <c r="AFI18" s="37"/>
      <c r="AFJ18" s="37"/>
      <c r="AFK18" s="37"/>
      <c r="AFL18" s="37"/>
      <c r="AFM18" s="37"/>
      <c r="AFN18" s="37"/>
      <c r="AFO18" s="37"/>
      <c r="AFP18" s="37"/>
      <c r="AFQ18" s="37"/>
      <c r="AFR18" s="37"/>
      <c r="AFS18" s="37"/>
      <c r="AFT18" s="37"/>
      <c r="AFU18" s="37"/>
      <c r="AFV18" s="37"/>
      <c r="AFW18" s="37"/>
      <c r="AFX18" s="37"/>
      <c r="AFY18" s="37"/>
      <c r="AFZ18" s="37"/>
      <c r="AGA18" s="37"/>
      <c r="AGB18" s="37"/>
      <c r="AGC18" s="37"/>
      <c r="AGD18" s="37"/>
      <c r="AGE18" s="37"/>
      <c r="AGF18" s="37"/>
      <c r="AGG18" s="37"/>
      <c r="AGH18" s="37"/>
      <c r="AGI18" s="37"/>
      <c r="AGJ18" s="37"/>
      <c r="AGK18" s="37"/>
      <c r="AGL18" s="37"/>
      <c r="AGM18" s="37"/>
      <c r="AGN18" s="37"/>
      <c r="AGO18" s="37"/>
      <c r="AGP18" s="37"/>
      <c r="AGQ18" s="37"/>
      <c r="AGR18" s="37"/>
      <c r="AGS18" s="37"/>
      <c r="AGT18" s="37"/>
      <c r="AGU18" s="37"/>
      <c r="AGV18" s="37"/>
      <c r="AGW18" s="37"/>
      <c r="AGX18" s="37"/>
      <c r="AGY18" s="37"/>
      <c r="AGZ18" s="37"/>
      <c r="AHA18" s="37"/>
      <c r="AHB18" s="37"/>
      <c r="AHC18" s="37"/>
      <c r="AHD18" s="37"/>
      <c r="AHE18" s="37"/>
      <c r="AHF18" s="37"/>
      <c r="AHG18" s="37"/>
      <c r="AHH18" s="37"/>
      <c r="AHI18" s="37"/>
      <c r="AHJ18" s="37"/>
      <c r="AHK18" s="37"/>
      <c r="AHL18" s="37"/>
      <c r="AHM18" s="37"/>
      <c r="AHN18" s="37"/>
      <c r="AHO18" s="37"/>
      <c r="AHP18" s="37"/>
      <c r="AHQ18" s="37"/>
      <c r="AHR18" s="37"/>
      <c r="AHS18" s="37"/>
      <c r="AHT18" s="37"/>
      <c r="AHU18" s="37"/>
      <c r="AHV18" s="37"/>
      <c r="AHW18" s="37"/>
      <c r="AHX18" s="37"/>
      <c r="AHY18" s="37"/>
      <c r="AHZ18" s="37"/>
      <c r="AIA18" s="37"/>
      <c r="AIB18" s="37"/>
      <c r="AIC18" s="37"/>
      <c r="AID18" s="37"/>
      <c r="AIE18" s="37"/>
      <c r="AIF18" s="37"/>
      <c r="AIG18" s="37"/>
      <c r="AIH18" s="37"/>
      <c r="AII18" s="37"/>
      <c r="AIJ18" s="37"/>
      <c r="AIK18" s="37"/>
      <c r="AIL18" s="37"/>
      <c r="AIM18" s="37"/>
      <c r="AIN18" s="37"/>
      <c r="AIO18" s="37"/>
      <c r="AIP18" s="37"/>
      <c r="AIQ18" s="37"/>
      <c r="AIR18" s="37"/>
      <c r="AIS18" s="37"/>
      <c r="AIT18" s="37"/>
      <c r="AIU18" s="37"/>
      <c r="AIV18" s="37"/>
      <c r="AIW18" s="37"/>
      <c r="AIX18" s="37"/>
      <c r="AIY18" s="37"/>
      <c r="AIZ18" s="37"/>
      <c r="AJA18" s="37"/>
      <c r="AJB18" s="37"/>
      <c r="AJC18" s="37"/>
      <c r="AJD18" s="37"/>
      <c r="AJE18" s="37"/>
      <c r="AJF18" s="37"/>
      <c r="AJG18" s="37"/>
      <c r="AJH18" s="37"/>
      <c r="AJI18" s="37"/>
      <c r="AJJ18" s="37"/>
      <c r="AJK18" s="37"/>
      <c r="AJL18" s="37"/>
      <c r="AJM18" s="37"/>
      <c r="AJN18" s="37"/>
      <c r="AJO18" s="37"/>
      <c r="AJP18" s="37"/>
      <c r="AJQ18" s="37"/>
      <c r="AJR18" s="37"/>
      <c r="AJS18" s="37"/>
      <c r="AJT18" s="37"/>
      <c r="AJU18" s="37"/>
      <c r="AJV18" s="37"/>
      <c r="AJW18" s="37"/>
      <c r="AJX18" s="37"/>
      <c r="AJY18" s="37"/>
      <c r="AJZ18" s="37"/>
      <c r="AKA18" s="37"/>
      <c r="AKB18" s="37"/>
      <c r="AKC18" s="37"/>
      <c r="AKD18" s="37"/>
      <c r="AKE18" s="37"/>
      <c r="AKF18" s="37"/>
      <c r="AKG18" s="37"/>
      <c r="AKH18" s="37"/>
      <c r="AKI18" s="37"/>
      <c r="AKJ18" s="37"/>
      <c r="AKK18" s="37"/>
      <c r="AKL18" s="37"/>
      <c r="AKM18" s="37"/>
      <c r="AKN18" s="37"/>
      <c r="AKO18" s="37"/>
      <c r="AKP18" s="37"/>
      <c r="AKQ18" s="37"/>
      <c r="AKR18" s="37"/>
      <c r="AKS18" s="37"/>
      <c r="AKT18" s="37"/>
      <c r="AKU18" s="37"/>
      <c r="AKV18" s="37"/>
      <c r="AKW18" s="37"/>
      <c r="AKX18" s="37"/>
      <c r="AKY18" s="37"/>
      <c r="AKZ18" s="37"/>
      <c r="ALA18" s="37"/>
      <c r="ALB18" s="37"/>
      <c r="ALC18" s="37"/>
      <c r="ALD18" s="37"/>
      <c r="ALE18" s="37"/>
      <c r="ALF18" s="37"/>
      <c r="ALG18" s="37"/>
      <c r="ALH18" s="37"/>
      <c r="ALI18" s="37"/>
      <c r="ALJ18" s="37"/>
      <c r="ALK18" s="37"/>
      <c r="ALL18" s="37"/>
      <c r="ALM18" s="37"/>
      <c r="ALN18" s="37"/>
      <c r="ALO18" s="37"/>
      <c r="ALP18" s="37"/>
      <c r="ALQ18" s="37"/>
      <c r="ALR18" s="37"/>
      <c r="ALS18" s="37"/>
      <c r="ALT18" s="37"/>
      <c r="ALU18" s="37"/>
      <c r="ALV18" s="37"/>
      <c r="ALW18" s="37"/>
      <c r="ALX18" s="37"/>
      <c r="ALY18" s="37"/>
      <c r="ALZ18" s="37"/>
      <c r="AMA18" s="37"/>
      <c r="AMB18" s="37"/>
      <c r="AMC18" s="37"/>
      <c r="AMD18" s="37"/>
      <c r="AME18" s="37"/>
      <c r="AMF18" s="37"/>
      <c r="AMG18" s="37"/>
      <c r="AMH18" s="37"/>
      <c r="AMI18" s="37"/>
      <c r="AMJ18" s="37"/>
      <c r="AMK18" s="37"/>
      <c r="AML18" s="37"/>
      <c r="AMM18" s="37"/>
      <c r="AMN18" s="37"/>
      <c r="AMO18" s="37"/>
      <c r="AMP18" s="37"/>
      <c r="AMQ18" s="37"/>
      <c r="AMR18" s="37"/>
      <c r="AMS18" s="37"/>
      <c r="AMT18" s="37"/>
      <c r="AMU18" s="37"/>
      <c r="AMV18" s="37"/>
      <c r="AMW18" s="37"/>
      <c r="AMX18" s="37"/>
      <c r="AMY18" s="37"/>
      <c r="AMZ18" s="37"/>
      <c r="ANA18" s="37"/>
      <c r="ANB18" s="37"/>
      <c r="ANC18" s="37"/>
      <c r="AND18" s="37"/>
      <c r="ANE18" s="37"/>
      <c r="ANF18" s="37"/>
      <c r="ANG18" s="37"/>
      <c r="ANH18" s="37"/>
      <c r="ANI18" s="37"/>
      <c r="ANJ18" s="37"/>
      <c r="ANK18" s="37"/>
      <c r="ANL18" s="37"/>
      <c r="ANM18" s="37"/>
      <c r="ANN18" s="37"/>
      <c r="ANO18" s="37"/>
      <c r="ANP18" s="37"/>
      <c r="ANQ18" s="37"/>
      <c r="ANR18" s="37"/>
      <c r="ANS18" s="37"/>
      <c r="ANT18" s="37"/>
      <c r="ANU18" s="37"/>
      <c r="ANV18" s="37"/>
      <c r="ANW18" s="37"/>
      <c r="ANX18" s="37"/>
      <c r="ANY18" s="37"/>
      <c r="ANZ18" s="37"/>
      <c r="AOA18" s="37"/>
      <c r="AOB18" s="37"/>
      <c r="AOC18" s="37"/>
      <c r="AOD18" s="37"/>
      <c r="AOE18" s="37"/>
      <c r="AOF18" s="37"/>
      <c r="AOG18" s="37"/>
      <c r="AOH18" s="37"/>
      <c r="AOI18" s="37"/>
      <c r="AOJ18" s="37"/>
      <c r="AOK18" s="37"/>
      <c r="AOL18" s="37"/>
      <c r="AOM18" s="37"/>
      <c r="AON18" s="37"/>
      <c r="AOO18" s="37"/>
      <c r="AOP18" s="37"/>
      <c r="AOQ18" s="37"/>
      <c r="AOR18" s="37"/>
      <c r="AOS18" s="37"/>
      <c r="AOT18" s="37"/>
      <c r="AOU18" s="37"/>
      <c r="AOV18" s="37"/>
      <c r="AOW18" s="37"/>
      <c r="AOX18" s="37"/>
      <c r="AOY18" s="37"/>
      <c r="AOZ18" s="37"/>
      <c r="APA18" s="37"/>
      <c r="APB18" s="37"/>
      <c r="APC18" s="37"/>
      <c r="APD18" s="37"/>
      <c r="APE18" s="37"/>
      <c r="APF18" s="37"/>
      <c r="APG18" s="37"/>
      <c r="APH18" s="37"/>
      <c r="API18" s="37"/>
      <c r="APJ18" s="37"/>
      <c r="APK18" s="37"/>
      <c r="APL18" s="37"/>
      <c r="APM18" s="37"/>
      <c r="APN18" s="37"/>
      <c r="APO18" s="37"/>
      <c r="APP18" s="37"/>
      <c r="APQ18" s="37"/>
      <c r="APR18" s="37"/>
      <c r="APS18" s="37"/>
      <c r="APT18" s="37"/>
      <c r="APU18" s="37"/>
      <c r="APV18" s="37"/>
      <c r="APW18" s="37"/>
      <c r="APX18" s="37"/>
      <c r="APY18" s="37"/>
      <c r="APZ18" s="37"/>
      <c r="AQA18" s="37"/>
      <c r="AQB18" s="37"/>
      <c r="AQC18" s="37"/>
      <c r="AQD18" s="37"/>
      <c r="AQE18" s="37"/>
      <c r="AQF18" s="37"/>
      <c r="AQG18" s="37"/>
      <c r="AQH18" s="37"/>
      <c r="AQI18" s="37"/>
      <c r="AQJ18" s="37"/>
      <c r="AQK18" s="37"/>
      <c r="AQL18" s="37"/>
      <c r="AQM18" s="37"/>
      <c r="AQN18" s="37"/>
      <c r="AQO18" s="37"/>
      <c r="AQP18" s="37"/>
      <c r="AQQ18" s="37"/>
      <c r="AQR18" s="37"/>
      <c r="AQS18" s="37"/>
      <c r="AQT18" s="37"/>
      <c r="AQU18" s="37"/>
      <c r="AQV18" s="37"/>
      <c r="AQW18" s="37"/>
      <c r="AQX18" s="37"/>
      <c r="AQY18" s="37"/>
      <c r="AQZ18" s="37"/>
      <c r="ARA18" s="37"/>
      <c r="ARB18" s="37"/>
      <c r="ARC18" s="37"/>
      <c r="ARD18" s="37"/>
      <c r="ARE18" s="37"/>
      <c r="ARF18" s="37"/>
      <c r="ARG18" s="37"/>
      <c r="ARH18" s="37"/>
      <c r="ARI18" s="37"/>
      <c r="ARJ18" s="37"/>
      <c r="ARK18" s="37"/>
      <c r="ARL18" s="37"/>
      <c r="ARM18" s="37"/>
      <c r="ARN18" s="37"/>
      <c r="ARO18" s="37"/>
      <c r="ARP18" s="37"/>
      <c r="ARQ18" s="37"/>
      <c r="ARR18" s="37"/>
      <c r="ARS18" s="37"/>
      <c r="ART18" s="37"/>
      <c r="ARU18" s="37"/>
      <c r="ARV18" s="37"/>
      <c r="ARW18" s="37"/>
      <c r="ARX18" s="37"/>
      <c r="ARY18" s="37"/>
      <c r="ARZ18" s="37"/>
      <c r="ASA18" s="37"/>
      <c r="ASB18" s="37"/>
      <c r="ASC18" s="37"/>
      <c r="ASD18" s="37"/>
      <c r="ASE18" s="37"/>
      <c r="ASF18" s="37"/>
      <c r="ASG18" s="37"/>
      <c r="ASH18" s="37"/>
      <c r="ASI18" s="37"/>
      <c r="ASJ18" s="37"/>
      <c r="ASK18" s="37"/>
      <c r="ASL18" s="37"/>
      <c r="ASM18" s="37"/>
      <c r="ASN18" s="37"/>
      <c r="ASO18" s="37"/>
      <c r="ASP18" s="37"/>
      <c r="ASQ18" s="37"/>
      <c r="ASR18" s="37"/>
      <c r="ASS18" s="37"/>
      <c r="AST18" s="37"/>
      <c r="ASU18" s="37"/>
      <c r="ASV18" s="37"/>
      <c r="ASW18" s="37"/>
      <c r="ASX18" s="37"/>
      <c r="ASY18" s="37"/>
      <c r="ASZ18" s="37"/>
      <c r="ATA18" s="37"/>
      <c r="ATB18" s="37"/>
      <c r="ATC18" s="37"/>
      <c r="ATD18" s="37"/>
      <c r="ATE18" s="37"/>
      <c r="ATF18" s="37"/>
      <c r="ATG18" s="37"/>
      <c r="ATH18" s="37"/>
      <c r="ATI18" s="37"/>
      <c r="ATJ18" s="37"/>
      <c r="ATK18" s="37"/>
      <c r="ATL18" s="37"/>
      <c r="ATM18" s="37"/>
      <c r="ATN18" s="37"/>
      <c r="ATO18" s="37"/>
      <c r="ATP18" s="37"/>
      <c r="ATQ18" s="37"/>
      <c r="ATR18" s="37"/>
      <c r="ATS18" s="37"/>
      <c r="ATT18" s="37"/>
      <c r="ATU18" s="37"/>
      <c r="ATV18" s="37"/>
      <c r="ATW18" s="37"/>
      <c r="ATX18" s="37"/>
      <c r="ATY18" s="37"/>
      <c r="ATZ18" s="37"/>
      <c r="AUA18" s="37"/>
      <c r="AUB18" s="37"/>
      <c r="AUC18" s="37"/>
      <c r="AUD18" s="37"/>
      <c r="AUE18" s="37"/>
      <c r="AUF18" s="37"/>
      <c r="AUG18" s="37"/>
      <c r="AUH18" s="37"/>
      <c r="AUI18" s="37"/>
      <c r="AUJ18" s="37"/>
      <c r="AUK18" s="37"/>
      <c r="AUL18" s="37"/>
      <c r="AUM18" s="37"/>
      <c r="AUN18" s="37"/>
      <c r="AUO18" s="37"/>
      <c r="AUP18" s="37"/>
      <c r="AUQ18" s="37"/>
      <c r="AUR18" s="37"/>
      <c r="AUS18" s="37"/>
      <c r="AUT18" s="37"/>
      <c r="AUU18" s="37"/>
      <c r="AUV18" s="37"/>
      <c r="AUW18" s="37"/>
      <c r="AUX18" s="37"/>
      <c r="AUY18" s="37"/>
      <c r="AUZ18" s="37"/>
      <c r="AVA18" s="37"/>
      <c r="AVB18" s="37"/>
      <c r="AVC18" s="37"/>
      <c r="AVD18" s="37"/>
      <c r="AVE18" s="37"/>
      <c r="AVF18" s="37"/>
      <c r="AVG18" s="37"/>
      <c r="AVH18" s="37"/>
      <c r="AVI18" s="37"/>
      <c r="AVJ18" s="37"/>
      <c r="AVK18" s="37"/>
      <c r="AVL18" s="37"/>
      <c r="AVM18" s="37"/>
      <c r="AVN18" s="37"/>
      <c r="AVO18" s="37"/>
      <c r="AVP18" s="37"/>
      <c r="AVQ18" s="37"/>
      <c r="AVR18" s="37"/>
      <c r="AVS18" s="37"/>
      <c r="AVT18" s="37"/>
      <c r="AVU18" s="37"/>
      <c r="AVV18" s="37"/>
      <c r="AVW18" s="37"/>
      <c r="AVX18" s="37"/>
      <c r="AVY18" s="37"/>
      <c r="AVZ18" s="37"/>
      <c r="AWA18" s="37"/>
      <c r="AWB18" s="37"/>
      <c r="AWC18" s="37"/>
      <c r="AWD18" s="37"/>
      <c r="AWE18" s="37"/>
      <c r="AWF18" s="37"/>
      <c r="AWG18" s="37"/>
      <c r="AWH18" s="37"/>
      <c r="AWI18" s="37"/>
      <c r="AWJ18" s="37"/>
      <c r="AWK18" s="37"/>
      <c r="AWL18" s="37"/>
      <c r="AWM18" s="37"/>
      <c r="AWN18" s="37"/>
      <c r="AWO18" s="37"/>
      <c r="AWP18" s="37"/>
      <c r="AWQ18" s="37"/>
      <c r="AWR18" s="37"/>
      <c r="AWS18" s="37"/>
      <c r="AWT18" s="37"/>
      <c r="AWU18" s="37"/>
      <c r="AWV18" s="37"/>
      <c r="AWW18" s="37"/>
      <c r="AWX18" s="37"/>
      <c r="AWY18" s="37"/>
      <c r="AWZ18" s="37"/>
      <c r="AXA18" s="37"/>
      <c r="AXB18" s="37"/>
      <c r="AXC18" s="37"/>
      <c r="AXD18" s="37"/>
      <c r="AXE18" s="37"/>
      <c r="AXF18" s="37"/>
      <c r="AXG18" s="37"/>
      <c r="AXH18" s="37"/>
      <c r="AXI18" s="37"/>
      <c r="AXJ18" s="37"/>
      <c r="AXK18" s="37"/>
      <c r="AXL18" s="37"/>
      <c r="AXM18" s="37"/>
      <c r="AXN18" s="37"/>
      <c r="AXO18" s="37"/>
      <c r="AXP18" s="37"/>
      <c r="AXQ18" s="37"/>
      <c r="AXR18" s="37"/>
      <c r="AXS18" s="37"/>
      <c r="AXT18" s="37"/>
      <c r="AXU18" s="37"/>
      <c r="AXV18" s="37"/>
      <c r="AXW18" s="37"/>
      <c r="AXX18" s="37"/>
      <c r="AXY18" s="37"/>
      <c r="AXZ18" s="37"/>
      <c r="AYA18" s="37"/>
      <c r="AYB18" s="37"/>
      <c r="AYC18" s="37"/>
      <c r="AYD18" s="37"/>
      <c r="AYE18" s="37"/>
      <c r="AYF18" s="37"/>
      <c r="AYG18" s="37"/>
      <c r="AYH18" s="37"/>
      <c r="AYI18" s="37"/>
      <c r="AYJ18" s="37"/>
      <c r="AYK18" s="37"/>
      <c r="AYL18" s="37"/>
      <c r="AYM18" s="37"/>
      <c r="AYN18" s="37"/>
      <c r="AYO18" s="37"/>
      <c r="AYP18" s="37"/>
      <c r="AYQ18" s="37"/>
      <c r="AYR18" s="37"/>
      <c r="AYS18" s="37"/>
      <c r="AYT18" s="37"/>
      <c r="AYU18" s="37"/>
      <c r="AYV18" s="37"/>
      <c r="AYW18" s="37"/>
      <c r="AYX18" s="37"/>
      <c r="AYY18" s="37"/>
      <c r="AYZ18" s="37"/>
      <c r="AZA18" s="37"/>
      <c r="AZB18" s="37"/>
      <c r="AZC18" s="37"/>
      <c r="AZD18" s="37"/>
      <c r="AZE18" s="37"/>
      <c r="AZF18" s="37"/>
      <c r="AZG18" s="37"/>
      <c r="AZH18" s="37"/>
      <c r="AZI18" s="37"/>
      <c r="AZJ18" s="37"/>
      <c r="AZK18" s="37"/>
      <c r="AZL18" s="37"/>
      <c r="AZM18" s="37"/>
      <c r="AZN18" s="37"/>
      <c r="AZO18" s="37"/>
      <c r="AZP18" s="37"/>
      <c r="AZQ18" s="37"/>
      <c r="AZR18" s="37"/>
      <c r="AZS18" s="37"/>
      <c r="AZT18" s="37"/>
      <c r="AZU18" s="37"/>
      <c r="AZV18" s="37"/>
      <c r="AZW18" s="37"/>
      <c r="AZX18" s="37"/>
      <c r="AZY18" s="37"/>
      <c r="AZZ18" s="37"/>
      <c r="BAA18" s="37"/>
      <c r="BAB18" s="37"/>
      <c r="BAC18" s="37"/>
      <c r="BAD18" s="37"/>
      <c r="BAE18" s="37"/>
      <c r="BAF18" s="37"/>
      <c r="BAG18" s="37"/>
      <c r="BAH18" s="37"/>
      <c r="BAI18" s="37"/>
      <c r="BAJ18" s="37"/>
      <c r="BAK18" s="37"/>
      <c r="BAL18" s="37"/>
      <c r="BAM18" s="37"/>
      <c r="BAN18" s="37"/>
      <c r="BAO18" s="37"/>
      <c r="BAP18" s="37"/>
      <c r="BAQ18" s="37"/>
      <c r="BAR18" s="37"/>
      <c r="BAS18" s="37"/>
      <c r="BAT18" s="37"/>
      <c r="BAU18" s="37"/>
      <c r="BAV18" s="37"/>
      <c r="BAW18" s="37"/>
      <c r="BAX18" s="37"/>
      <c r="BAY18" s="37"/>
      <c r="BAZ18" s="37"/>
      <c r="BBA18" s="37"/>
      <c r="BBB18" s="37"/>
      <c r="BBC18" s="37"/>
      <c r="BBD18" s="37"/>
      <c r="BBE18" s="37"/>
      <c r="BBF18" s="37"/>
      <c r="BBG18" s="37"/>
      <c r="BBH18" s="37"/>
      <c r="BBI18" s="37"/>
      <c r="BBJ18" s="37"/>
      <c r="BBK18" s="37"/>
      <c r="BBL18" s="37"/>
      <c r="BBM18" s="37"/>
      <c r="BBN18" s="37"/>
      <c r="BBO18" s="37"/>
      <c r="BBP18" s="37"/>
      <c r="BBQ18" s="37"/>
      <c r="BBR18" s="37"/>
      <c r="BBS18" s="37"/>
      <c r="BBT18" s="37"/>
      <c r="BBU18" s="37"/>
      <c r="BBV18" s="37"/>
      <c r="BBW18" s="37"/>
      <c r="BBX18" s="37"/>
      <c r="BBY18" s="37"/>
      <c r="BBZ18" s="37"/>
      <c r="BCA18" s="37"/>
      <c r="BCB18" s="37"/>
      <c r="BCC18" s="37"/>
      <c r="BCD18" s="37"/>
      <c r="BCE18" s="37"/>
      <c r="BCF18" s="37"/>
      <c r="BCG18" s="37"/>
      <c r="BCH18" s="37"/>
      <c r="BCI18" s="37"/>
      <c r="BCJ18" s="37"/>
      <c r="BCK18" s="37"/>
      <c r="BCL18" s="37"/>
      <c r="BCM18" s="37"/>
      <c r="BCN18" s="37"/>
      <c r="BCO18" s="37"/>
      <c r="BCP18" s="37"/>
      <c r="BCQ18" s="37"/>
      <c r="BCR18" s="37"/>
      <c r="BCS18" s="37"/>
      <c r="BCT18" s="37"/>
      <c r="BCU18" s="37"/>
      <c r="BCV18" s="37"/>
      <c r="BCW18" s="37"/>
      <c r="BCX18" s="37"/>
      <c r="BCY18" s="37"/>
      <c r="BCZ18" s="37"/>
      <c r="BDA18" s="37"/>
      <c r="BDB18" s="37"/>
      <c r="BDC18" s="37"/>
      <c r="BDD18" s="37"/>
      <c r="BDE18" s="37"/>
      <c r="BDF18" s="37"/>
      <c r="BDG18" s="37"/>
      <c r="BDH18" s="37"/>
      <c r="BDI18" s="37"/>
      <c r="BDJ18" s="37"/>
      <c r="BDK18" s="37"/>
      <c r="BDL18" s="37"/>
      <c r="BDM18" s="37"/>
      <c r="BDN18" s="37"/>
      <c r="BDO18" s="37"/>
      <c r="BDP18" s="37"/>
      <c r="BDQ18" s="37"/>
      <c r="BDR18" s="37"/>
      <c r="BDS18" s="37"/>
      <c r="BDT18" s="37"/>
      <c r="BDU18" s="37"/>
      <c r="BDV18" s="37"/>
      <c r="BDW18" s="37"/>
      <c r="BDX18" s="37"/>
      <c r="BDY18" s="37"/>
      <c r="BDZ18" s="37"/>
      <c r="BEA18" s="37"/>
      <c r="BEB18" s="37"/>
      <c r="BEC18" s="37"/>
      <c r="BED18" s="37"/>
      <c r="BEE18" s="37"/>
      <c r="BEF18" s="37"/>
      <c r="BEG18" s="37"/>
      <c r="BEH18" s="37"/>
      <c r="BEI18" s="37"/>
      <c r="BEJ18" s="37"/>
      <c r="BEK18" s="37"/>
      <c r="BEL18" s="37"/>
      <c r="BEM18" s="37"/>
      <c r="BEN18" s="37"/>
      <c r="BEO18" s="37"/>
      <c r="BEP18" s="37"/>
      <c r="BEQ18" s="37"/>
      <c r="BER18" s="37"/>
      <c r="BES18" s="37"/>
      <c r="BET18" s="37"/>
      <c r="BEU18" s="37"/>
      <c r="BEV18" s="37"/>
      <c r="BEW18" s="37"/>
      <c r="BEX18" s="37"/>
      <c r="BEY18" s="37"/>
      <c r="BEZ18" s="37"/>
      <c r="BFA18" s="37"/>
      <c r="BFB18" s="37"/>
      <c r="BFC18" s="37"/>
      <c r="BFD18" s="37"/>
      <c r="BFE18" s="37"/>
      <c r="BFF18" s="37"/>
      <c r="BFG18" s="37"/>
      <c r="BFH18" s="37"/>
      <c r="BFI18" s="37"/>
      <c r="BFJ18" s="37"/>
      <c r="BFK18" s="37"/>
      <c r="BFL18" s="37"/>
      <c r="BFM18" s="37"/>
      <c r="BFN18" s="37"/>
      <c r="BFO18" s="37"/>
      <c r="BFP18" s="37"/>
      <c r="BFQ18" s="37"/>
      <c r="BFR18" s="37"/>
      <c r="BFS18" s="37"/>
      <c r="BFT18" s="37"/>
      <c r="BFU18" s="37"/>
      <c r="BFV18" s="37"/>
      <c r="BFW18" s="37"/>
      <c r="BFX18" s="37"/>
      <c r="BFY18" s="37"/>
      <c r="BFZ18" s="37"/>
      <c r="BGA18" s="37"/>
      <c r="BGB18" s="37"/>
      <c r="BGC18" s="37"/>
      <c r="BGD18" s="37"/>
      <c r="BGE18" s="37"/>
      <c r="BGF18" s="37"/>
      <c r="BGG18" s="37"/>
      <c r="BGH18" s="37"/>
      <c r="BGI18" s="37"/>
      <c r="BGJ18" s="37"/>
      <c r="BGK18" s="37"/>
      <c r="BGL18" s="37"/>
      <c r="BGM18" s="37"/>
      <c r="BGN18" s="37"/>
      <c r="BGO18" s="37"/>
      <c r="BGP18" s="37"/>
      <c r="BGQ18" s="37"/>
      <c r="BGR18" s="37"/>
      <c r="BGS18" s="37"/>
      <c r="BGT18" s="37"/>
      <c r="BGU18" s="37"/>
      <c r="BGV18" s="37"/>
      <c r="BGW18" s="37"/>
      <c r="BGX18" s="37"/>
      <c r="BGY18" s="37"/>
      <c r="BGZ18" s="37"/>
      <c r="BHA18" s="37"/>
      <c r="BHB18" s="37"/>
      <c r="BHC18" s="37"/>
      <c r="BHD18" s="37"/>
      <c r="BHE18" s="37"/>
      <c r="BHF18" s="37"/>
      <c r="BHG18" s="37"/>
      <c r="BHH18" s="37"/>
      <c r="BHI18" s="37"/>
      <c r="BHJ18" s="37"/>
      <c r="BHK18" s="37"/>
      <c r="BHL18" s="37"/>
      <c r="BHM18" s="37"/>
      <c r="BHN18" s="37"/>
      <c r="BHO18" s="37"/>
      <c r="BHP18" s="37"/>
      <c r="BHQ18" s="37"/>
      <c r="BHR18" s="37"/>
      <c r="BHS18" s="37"/>
      <c r="BHT18" s="37"/>
      <c r="BHU18" s="37"/>
      <c r="BHV18" s="37"/>
      <c r="BHW18" s="37"/>
      <c r="BHX18" s="37"/>
      <c r="BHY18" s="37"/>
      <c r="BHZ18" s="37"/>
      <c r="BIA18" s="37"/>
      <c r="BIB18" s="37"/>
      <c r="BIC18" s="37"/>
      <c r="BID18" s="37"/>
      <c r="BIE18" s="37"/>
      <c r="BIF18" s="37"/>
      <c r="BIG18" s="37"/>
      <c r="BIH18" s="37"/>
      <c r="BII18" s="37"/>
      <c r="BIJ18" s="37"/>
      <c r="BIK18" s="37"/>
      <c r="BIL18" s="37"/>
      <c r="BIM18" s="37"/>
      <c r="BIN18" s="37"/>
      <c r="BIO18" s="37"/>
      <c r="BIP18" s="37"/>
      <c r="BIQ18" s="37"/>
      <c r="BIR18" s="37"/>
      <c r="BIS18" s="37"/>
      <c r="BIT18" s="37"/>
      <c r="BIU18" s="37"/>
      <c r="BIV18" s="37"/>
      <c r="BIW18" s="37"/>
      <c r="BIX18" s="37"/>
      <c r="BIY18" s="37"/>
      <c r="BIZ18" s="37"/>
      <c r="BJA18" s="37"/>
      <c r="BJB18" s="37"/>
      <c r="BJC18" s="37"/>
      <c r="BJD18" s="37"/>
      <c r="BJE18" s="37"/>
      <c r="BJF18" s="37"/>
      <c r="BJG18" s="37"/>
      <c r="BJH18" s="37"/>
      <c r="BJI18" s="37"/>
      <c r="BJJ18" s="37"/>
      <c r="BJK18" s="37"/>
      <c r="BJL18" s="37"/>
      <c r="BJM18" s="37"/>
      <c r="BJN18" s="37"/>
      <c r="BJO18" s="37"/>
      <c r="BJP18" s="37"/>
      <c r="BJQ18" s="37"/>
      <c r="BJR18" s="37"/>
      <c r="BJS18" s="37"/>
      <c r="BJT18" s="37"/>
      <c r="BJU18" s="37"/>
      <c r="BJV18" s="37"/>
      <c r="BJW18" s="37"/>
      <c r="BJX18" s="37"/>
      <c r="BJY18" s="37"/>
      <c r="BJZ18" s="37"/>
      <c r="BKA18" s="37"/>
      <c r="BKB18" s="37"/>
      <c r="BKC18" s="37"/>
      <c r="BKD18" s="37"/>
      <c r="BKE18" s="37"/>
      <c r="BKF18" s="37"/>
      <c r="BKG18" s="37"/>
      <c r="BKH18" s="37"/>
      <c r="BKI18" s="37"/>
      <c r="BKJ18" s="37"/>
      <c r="BKK18" s="37"/>
      <c r="BKL18" s="37"/>
      <c r="BKM18" s="37"/>
      <c r="BKN18" s="37"/>
      <c r="BKO18" s="37"/>
      <c r="BKP18" s="37"/>
      <c r="BKQ18" s="37"/>
      <c r="BKR18" s="37"/>
      <c r="BKS18" s="37"/>
      <c r="BKT18" s="37"/>
      <c r="BKU18" s="37"/>
      <c r="BKV18" s="37"/>
      <c r="BKW18" s="37"/>
      <c r="BKX18" s="37"/>
      <c r="BKY18" s="37"/>
      <c r="BKZ18" s="37"/>
      <c r="BLA18" s="37"/>
      <c r="BLB18" s="37"/>
      <c r="BLC18" s="37"/>
      <c r="BLD18" s="37"/>
      <c r="BLE18" s="37"/>
      <c r="BLF18" s="37"/>
      <c r="BLG18" s="37"/>
      <c r="BLH18" s="37"/>
      <c r="BLI18" s="37"/>
      <c r="BLJ18" s="37"/>
      <c r="BLK18" s="37"/>
      <c r="BLL18" s="37"/>
      <c r="BLM18" s="37"/>
      <c r="BLN18" s="37"/>
      <c r="BLO18" s="37"/>
      <c r="BLP18" s="37"/>
      <c r="BLQ18" s="37"/>
      <c r="BLR18" s="37"/>
      <c r="BLS18" s="37"/>
      <c r="BLT18" s="37"/>
      <c r="BLU18" s="37"/>
      <c r="BLV18" s="37"/>
      <c r="BLW18" s="37"/>
      <c r="BLX18" s="37"/>
      <c r="BLY18" s="37"/>
      <c r="BLZ18" s="37"/>
      <c r="BMA18" s="37"/>
      <c r="BMB18" s="37"/>
      <c r="BMC18" s="37"/>
      <c r="BMD18" s="37"/>
      <c r="BME18" s="37"/>
      <c r="BMF18" s="37"/>
      <c r="BMG18" s="37"/>
      <c r="BMH18" s="37"/>
      <c r="BMI18" s="37"/>
      <c r="BMJ18" s="37"/>
      <c r="BMK18" s="37"/>
      <c r="BML18" s="37"/>
      <c r="BMM18" s="37"/>
      <c r="BMN18" s="37"/>
      <c r="BMO18" s="37"/>
      <c r="BMP18" s="37"/>
      <c r="BMQ18" s="37"/>
      <c r="BMR18" s="37"/>
      <c r="BMS18" s="37"/>
      <c r="BMT18" s="37"/>
      <c r="BMU18" s="37"/>
      <c r="BMV18" s="37"/>
      <c r="BMW18" s="37"/>
      <c r="BMX18" s="37"/>
      <c r="BMY18" s="37"/>
      <c r="BMZ18" s="37"/>
      <c r="BNA18" s="37"/>
      <c r="BNB18" s="37"/>
      <c r="BNC18" s="37"/>
      <c r="BND18" s="37"/>
      <c r="BNE18" s="37"/>
      <c r="BNF18" s="37"/>
      <c r="BNG18" s="37"/>
      <c r="BNH18" s="37"/>
      <c r="BNI18" s="37"/>
      <c r="BNJ18" s="37"/>
      <c r="BNK18" s="37"/>
      <c r="BNL18" s="37"/>
      <c r="BNM18" s="37"/>
      <c r="BNN18" s="37"/>
      <c r="BNO18" s="37"/>
      <c r="BNP18" s="37"/>
      <c r="BNQ18" s="37"/>
      <c r="BNR18" s="37"/>
      <c r="BNS18" s="37"/>
      <c r="BNT18" s="37"/>
      <c r="BNU18" s="37"/>
      <c r="BNV18" s="37"/>
      <c r="BNW18" s="37"/>
      <c r="BNX18" s="37"/>
      <c r="BNY18" s="37"/>
      <c r="BNZ18" s="37"/>
      <c r="BOA18" s="37"/>
      <c r="BOB18" s="37"/>
      <c r="BOC18" s="37"/>
      <c r="BOD18" s="37"/>
      <c r="BOE18" s="37"/>
      <c r="BOF18" s="37"/>
      <c r="BOG18" s="37"/>
      <c r="BOH18" s="37"/>
      <c r="BOI18" s="37"/>
      <c r="BOJ18" s="37"/>
      <c r="BOK18" s="37"/>
      <c r="BOL18" s="37"/>
      <c r="BOM18" s="37"/>
      <c r="BON18" s="37"/>
      <c r="BOO18" s="37"/>
      <c r="BOP18" s="37"/>
      <c r="BOQ18" s="37"/>
      <c r="BOR18" s="37"/>
      <c r="BOS18" s="37"/>
      <c r="BOT18" s="37"/>
      <c r="BOU18" s="37"/>
      <c r="BOV18" s="37"/>
      <c r="BOW18" s="37"/>
      <c r="BOX18" s="37"/>
      <c r="BOY18" s="37"/>
      <c r="BOZ18" s="37"/>
      <c r="BPA18" s="37"/>
      <c r="BPB18" s="37"/>
      <c r="BPC18" s="37"/>
      <c r="BPD18" s="37"/>
      <c r="BPE18" s="37"/>
      <c r="BPF18" s="37"/>
      <c r="BPG18" s="37"/>
      <c r="BPH18" s="37"/>
      <c r="BPI18" s="37"/>
      <c r="BPJ18" s="37"/>
      <c r="BPK18" s="37"/>
      <c r="BPL18" s="37"/>
      <c r="BPM18" s="37"/>
      <c r="BPN18" s="37"/>
      <c r="BPO18" s="37"/>
      <c r="BPP18" s="37"/>
      <c r="BPQ18" s="37"/>
      <c r="BPR18" s="37"/>
      <c r="BPS18" s="37"/>
      <c r="BPT18" s="37"/>
      <c r="BPU18" s="37"/>
      <c r="BPV18" s="37"/>
      <c r="BPW18" s="37"/>
      <c r="BPX18" s="37"/>
      <c r="BPY18" s="37"/>
      <c r="BPZ18" s="37"/>
      <c r="BQA18" s="37"/>
      <c r="BQB18" s="37"/>
      <c r="BQC18" s="37"/>
      <c r="BQD18" s="37"/>
      <c r="BQE18" s="37"/>
      <c r="BQF18" s="37"/>
      <c r="BQG18" s="37"/>
      <c r="BQH18" s="37"/>
      <c r="BQI18" s="37"/>
      <c r="BQJ18" s="37"/>
      <c r="BQK18" s="37"/>
      <c r="BQL18" s="37"/>
      <c r="BQM18" s="37"/>
      <c r="BQN18" s="37"/>
      <c r="BQO18" s="37"/>
      <c r="BQP18" s="37"/>
      <c r="BQQ18" s="37"/>
      <c r="BQR18" s="37"/>
      <c r="BQS18" s="37"/>
      <c r="BQT18" s="37"/>
      <c r="BQU18" s="37"/>
      <c r="BQV18" s="37"/>
      <c r="BQW18" s="37"/>
      <c r="BQX18" s="37"/>
      <c r="BQY18" s="37"/>
      <c r="BQZ18" s="37"/>
      <c r="BRA18" s="37"/>
      <c r="BRB18" s="37"/>
      <c r="BRC18" s="37"/>
      <c r="BRD18" s="37"/>
      <c r="BRE18" s="37"/>
      <c r="BRF18" s="37"/>
      <c r="BRG18" s="37"/>
      <c r="BRH18" s="37"/>
      <c r="BRI18" s="37"/>
      <c r="BRJ18" s="37"/>
      <c r="BRK18" s="37"/>
      <c r="BRL18" s="37"/>
      <c r="BRM18" s="37"/>
      <c r="BRN18" s="37"/>
      <c r="BRO18" s="37"/>
      <c r="BRP18" s="37"/>
      <c r="BRQ18" s="37"/>
      <c r="BRR18" s="37"/>
      <c r="BRS18" s="37"/>
      <c r="BRT18" s="37"/>
      <c r="BRU18" s="37"/>
      <c r="BRV18" s="37"/>
      <c r="BRW18" s="37"/>
      <c r="BRX18" s="37"/>
      <c r="BRY18" s="37"/>
      <c r="BRZ18" s="37"/>
      <c r="BSA18" s="37"/>
      <c r="BSB18" s="37"/>
      <c r="BSC18" s="37"/>
      <c r="BSD18" s="37"/>
      <c r="BSE18" s="37"/>
      <c r="BSF18" s="37"/>
      <c r="BSG18" s="37"/>
      <c r="BSH18" s="37"/>
      <c r="BSI18" s="37"/>
      <c r="BSJ18" s="37"/>
      <c r="BSK18" s="37"/>
      <c r="BSL18" s="37"/>
      <c r="BSM18" s="37"/>
      <c r="BSN18" s="37"/>
      <c r="BSO18" s="37"/>
      <c r="BSP18" s="37"/>
      <c r="BSQ18" s="37"/>
      <c r="BSR18" s="37"/>
      <c r="BSS18" s="37"/>
      <c r="BST18" s="37"/>
      <c r="BSU18" s="37"/>
      <c r="BSV18" s="37"/>
      <c r="BSW18" s="37"/>
      <c r="BSX18" s="37"/>
      <c r="BSY18" s="37"/>
      <c r="BSZ18" s="37"/>
      <c r="BTA18" s="37"/>
      <c r="BTB18" s="37"/>
      <c r="BTC18" s="37"/>
      <c r="BTD18" s="37"/>
      <c r="BTE18" s="37"/>
      <c r="BTF18" s="37"/>
      <c r="BTG18" s="37"/>
      <c r="BTH18" s="37"/>
      <c r="BTI18" s="37"/>
      <c r="BTJ18" s="37"/>
      <c r="BTK18" s="37"/>
      <c r="BTL18" s="37"/>
      <c r="BTM18" s="37"/>
      <c r="BTN18" s="37"/>
      <c r="BTO18" s="37"/>
      <c r="BTP18" s="37"/>
      <c r="BTQ18" s="37"/>
      <c r="BTR18" s="37"/>
      <c r="BTS18" s="37"/>
      <c r="BTT18" s="37"/>
      <c r="BTU18" s="37"/>
      <c r="BTV18" s="37"/>
      <c r="BTW18" s="37"/>
      <c r="BTX18" s="37"/>
      <c r="BTY18" s="37"/>
      <c r="BTZ18" s="37"/>
      <c r="BUA18" s="37"/>
      <c r="BUB18" s="37"/>
      <c r="BUC18" s="37"/>
      <c r="BUD18" s="37"/>
      <c r="BUE18" s="37"/>
      <c r="BUF18" s="37"/>
      <c r="BUG18" s="37"/>
      <c r="BUH18" s="37"/>
      <c r="BUI18" s="37"/>
      <c r="BUJ18" s="37"/>
      <c r="BUK18" s="37"/>
      <c r="BUL18" s="37"/>
      <c r="BUM18" s="37"/>
      <c r="BUN18" s="37"/>
      <c r="BUO18" s="37"/>
      <c r="BUP18" s="37"/>
      <c r="BUQ18" s="37"/>
      <c r="BUR18" s="37"/>
      <c r="BUS18" s="37"/>
      <c r="BUT18" s="37"/>
      <c r="BUU18" s="37"/>
      <c r="BUV18" s="37"/>
      <c r="BUW18" s="37"/>
      <c r="BUX18" s="37"/>
      <c r="BUY18" s="37"/>
      <c r="BUZ18" s="37"/>
      <c r="BVA18" s="37"/>
      <c r="BVB18" s="37"/>
      <c r="BVC18" s="37"/>
      <c r="BVD18" s="37"/>
      <c r="BVE18" s="37"/>
      <c r="BVF18" s="37"/>
      <c r="BVG18" s="37"/>
      <c r="BVH18" s="37"/>
      <c r="BVI18" s="37"/>
      <c r="BVJ18" s="37"/>
      <c r="BVK18" s="37"/>
      <c r="BVL18" s="37"/>
      <c r="BVM18" s="37"/>
      <c r="BVN18" s="37"/>
      <c r="BVO18" s="37"/>
      <c r="BVP18" s="37"/>
      <c r="BVQ18" s="37"/>
      <c r="BVR18" s="37"/>
      <c r="BVS18" s="37"/>
      <c r="BVT18" s="37"/>
      <c r="BVU18" s="37"/>
      <c r="BVV18" s="37"/>
      <c r="BVW18" s="37"/>
      <c r="BVX18" s="37"/>
      <c r="BVY18" s="37"/>
      <c r="BVZ18" s="37"/>
      <c r="BWA18" s="37"/>
      <c r="BWB18" s="37"/>
      <c r="BWC18" s="37"/>
      <c r="BWD18" s="37"/>
      <c r="BWE18" s="37"/>
      <c r="BWF18" s="37"/>
      <c r="BWG18" s="37"/>
      <c r="BWH18" s="37"/>
      <c r="BWI18" s="37"/>
      <c r="BWJ18" s="37"/>
      <c r="BWK18" s="37"/>
      <c r="BWL18" s="37"/>
      <c r="BWM18" s="37"/>
      <c r="BWN18" s="37"/>
      <c r="BWO18" s="37"/>
      <c r="BWP18" s="37"/>
      <c r="BWQ18" s="37"/>
      <c r="BWR18" s="37"/>
      <c r="BWS18" s="37"/>
      <c r="BWT18" s="37"/>
      <c r="BWU18" s="37"/>
      <c r="BWV18" s="37"/>
      <c r="BWW18" s="37"/>
      <c r="BWX18" s="37"/>
      <c r="BWY18" s="37"/>
      <c r="BWZ18" s="37"/>
      <c r="BXA18" s="37"/>
      <c r="BXB18" s="37"/>
      <c r="BXC18" s="37"/>
      <c r="BXD18" s="37"/>
      <c r="BXE18" s="37"/>
      <c r="BXF18" s="37"/>
      <c r="BXG18" s="37"/>
      <c r="BXH18" s="37"/>
      <c r="BXI18" s="37"/>
      <c r="BXJ18" s="37"/>
      <c r="BXK18" s="37"/>
      <c r="BXL18" s="37"/>
      <c r="BXM18" s="37"/>
      <c r="BXN18" s="37"/>
      <c r="BXO18" s="37"/>
      <c r="BXP18" s="37"/>
      <c r="BXQ18" s="37"/>
      <c r="BXR18" s="37"/>
      <c r="BXS18" s="37"/>
      <c r="BXT18" s="37"/>
      <c r="BXU18" s="37"/>
      <c r="BXV18" s="37"/>
      <c r="BXW18" s="37"/>
      <c r="BXX18" s="37"/>
      <c r="BXY18" s="37"/>
      <c r="BXZ18" s="37"/>
      <c r="BYA18" s="37"/>
      <c r="BYB18" s="37"/>
      <c r="BYC18" s="37"/>
      <c r="BYD18" s="37"/>
      <c r="BYE18" s="37"/>
      <c r="BYF18" s="37"/>
      <c r="BYG18" s="37"/>
      <c r="BYH18" s="37"/>
      <c r="BYI18" s="37"/>
      <c r="BYJ18" s="37"/>
      <c r="BYK18" s="37"/>
      <c r="BYL18" s="37"/>
      <c r="BYM18" s="37"/>
      <c r="BYN18" s="37"/>
      <c r="BYO18" s="37"/>
      <c r="BYP18" s="37"/>
      <c r="BYQ18" s="37"/>
      <c r="BYR18" s="37"/>
      <c r="BYS18" s="37"/>
      <c r="BYT18" s="37"/>
      <c r="BYU18" s="37"/>
      <c r="BYV18" s="37"/>
      <c r="BYW18" s="37"/>
      <c r="BYX18" s="37"/>
      <c r="BYY18" s="37"/>
      <c r="BYZ18" s="37"/>
      <c r="BZA18" s="37"/>
      <c r="BZB18" s="37"/>
      <c r="BZC18" s="37"/>
      <c r="BZD18" s="37"/>
      <c r="BZE18" s="37"/>
      <c r="BZF18" s="37"/>
      <c r="BZG18" s="37"/>
      <c r="BZH18" s="37"/>
      <c r="BZI18" s="37"/>
      <c r="BZJ18" s="37"/>
      <c r="BZK18" s="37"/>
      <c r="BZL18" s="37"/>
      <c r="BZM18" s="37"/>
      <c r="BZN18" s="37"/>
      <c r="BZO18" s="37"/>
      <c r="BZP18" s="37"/>
      <c r="BZQ18" s="37"/>
      <c r="BZR18" s="37"/>
      <c r="BZS18" s="37"/>
      <c r="BZT18" s="37"/>
      <c r="BZU18" s="37"/>
      <c r="BZV18" s="37"/>
      <c r="BZW18" s="37"/>
      <c r="BZX18" s="37"/>
      <c r="BZY18" s="37"/>
      <c r="BZZ18" s="37"/>
      <c r="CAA18" s="37"/>
      <c r="CAB18" s="37"/>
      <c r="CAC18" s="37"/>
      <c r="CAD18" s="37"/>
      <c r="CAE18" s="37"/>
      <c r="CAF18" s="37"/>
      <c r="CAG18" s="37"/>
      <c r="CAH18" s="37"/>
      <c r="CAI18" s="37"/>
      <c r="CAJ18" s="37"/>
      <c r="CAK18" s="37"/>
      <c r="CAL18" s="37"/>
      <c r="CAM18" s="37"/>
      <c r="CAN18" s="37"/>
      <c r="CAO18" s="37"/>
      <c r="CAP18" s="37"/>
      <c r="CAQ18" s="37"/>
      <c r="CAR18" s="37"/>
      <c r="CAS18" s="37"/>
      <c r="CAT18" s="37"/>
      <c r="CAU18" s="37"/>
      <c r="CAV18" s="37"/>
      <c r="CAW18" s="37"/>
      <c r="CAX18" s="37"/>
      <c r="CAY18" s="37"/>
      <c r="CAZ18" s="37"/>
      <c r="CBA18" s="37"/>
      <c r="CBB18" s="37"/>
      <c r="CBC18" s="37"/>
      <c r="CBD18" s="37"/>
      <c r="CBE18" s="37"/>
      <c r="CBF18" s="37"/>
      <c r="CBG18" s="37"/>
      <c r="CBH18" s="37"/>
      <c r="CBI18" s="37"/>
      <c r="CBJ18" s="37"/>
      <c r="CBK18" s="37"/>
      <c r="CBL18" s="37"/>
      <c r="CBM18" s="37"/>
      <c r="CBN18" s="37"/>
      <c r="CBO18" s="37"/>
      <c r="CBP18" s="37"/>
      <c r="CBQ18" s="37"/>
      <c r="CBR18" s="37"/>
      <c r="CBS18" s="37"/>
      <c r="CBT18" s="37"/>
      <c r="CBU18" s="37"/>
      <c r="CBV18" s="37"/>
      <c r="CBW18" s="37"/>
      <c r="CBX18" s="37"/>
      <c r="CBY18" s="37"/>
      <c r="CBZ18" s="37"/>
      <c r="CCA18" s="37"/>
      <c r="CCB18" s="37"/>
      <c r="CCC18" s="37"/>
      <c r="CCD18" s="37"/>
      <c r="CCE18" s="37"/>
      <c r="CCF18" s="37"/>
      <c r="CCG18" s="37"/>
      <c r="CCH18" s="37"/>
      <c r="CCI18" s="37"/>
      <c r="CCJ18" s="37"/>
      <c r="CCK18" s="37"/>
      <c r="CCL18" s="37"/>
      <c r="CCM18" s="37"/>
      <c r="CCN18" s="37"/>
      <c r="CCO18" s="37"/>
      <c r="CCP18" s="37"/>
      <c r="CCQ18" s="37"/>
      <c r="CCR18" s="37"/>
      <c r="CCS18" s="37"/>
      <c r="CCT18" s="37"/>
      <c r="CCU18" s="37"/>
      <c r="CCV18" s="37"/>
      <c r="CCW18" s="37"/>
      <c r="CCX18" s="37"/>
      <c r="CCY18" s="37"/>
      <c r="CCZ18" s="37"/>
      <c r="CDA18" s="37"/>
      <c r="CDB18" s="37"/>
      <c r="CDC18" s="37"/>
      <c r="CDD18" s="37"/>
      <c r="CDE18" s="37"/>
      <c r="CDF18" s="37"/>
      <c r="CDG18" s="37"/>
      <c r="CDH18" s="37"/>
      <c r="CDI18" s="37"/>
      <c r="CDJ18" s="37"/>
      <c r="CDK18" s="37"/>
      <c r="CDL18" s="37"/>
      <c r="CDM18" s="37"/>
      <c r="CDN18" s="37"/>
      <c r="CDO18" s="37"/>
      <c r="CDP18" s="37"/>
      <c r="CDQ18" s="37"/>
      <c r="CDR18" s="37"/>
      <c r="CDS18" s="37"/>
      <c r="CDT18" s="37"/>
      <c r="CDU18" s="37"/>
      <c r="CDV18" s="37"/>
      <c r="CDW18" s="37"/>
      <c r="CDX18" s="37"/>
      <c r="CDY18" s="37"/>
      <c r="CDZ18" s="37"/>
      <c r="CEA18" s="37"/>
      <c r="CEB18" s="37"/>
      <c r="CEC18" s="37"/>
      <c r="CED18" s="37"/>
      <c r="CEE18" s="37"/>
      <c r="CEF18" s="37"/>
      <c r="CEG18" s="37"/>
      <c r="CEH18" s="37"/>
      <c r="CEI18" s="37"/>
      <c r="CEJ18" s="37"/>
      <c r="CEK18" s="37"/>
      <c r="CEL18" s="37"/>
      <c r="CEM18" s="37"/>
      <c r="CEN18" s="37"/>
      <c r="CEO18" s="37"/>
      <c r="CEP18" s="37"/>
      <c r="CEQ18" s="37"/>
      <c r="CER18" s="37"/>
      <c r="CES18" s="37"/>
      <c r="CET18" s="37"/>
      <c r="CEU18" s="37"/>
      <c r="CEV18" s="37"/>
      <c r="CEW18" s="37"/>
      <c r="CEX18" s="37"/>
      <c r="CEY18" s="37"/>
      <c r="CEZ18" s="37"/>
      <c r="CFA18" s="37"/>
      <c r="CFB18" s="37"/>
      <c r="CFC18" s="37"/>
      <c r="CFD18" s="37"/>
      <c r="CFE18" s="37"/>
      <c r="CFF18" s="37"/>
      <c r="CFG18" s="37"/>
      <c r="CFH18" s="37"/>
      <c r="CFI18" s="37"/>
      <c r="CFJ18" s="37"/>
      <c r="CFK18" s="37"/>
      <c r="CFL18" s="37"/>
      <c r="CFM18" s="37"/>
      <c r="CFN18" s="37"/>
      <c r="CFO18" s="37"/>
      <c r="CFP18" s="37"/>
      <c r="CFQ18" s="37"/>
      <c r="CFR18" s="37"/>
      <c r="CFS18" s="37"/>
      <c r="CFT18" s="37"/>
      <c r="CFU18" s="37"/>
      <c r="CFV18" s="37"/>
      <c r="CFW18" s="37"/>
      <c r="CFX18" s="37"/>
      <c r="CFY18" s="37"/>
      <c r="CFZ18" s="37"/>
      <c r="CGA18" s="37"/>
      <c r="CGB18" s="37"/>
      <c r="CGC18" s="37"/>
      <c r="CGD18" s="37"/>
      <c r="CGE18" s="37"/>
      <c r="CGF18" s="37"/>
      <c r="CGG18" s="37"/>
      <c r="CGH18" s="37"/>
      <c r="CGI18" s="37"/>
      <c r="CGJ18" s="37"/>
      <c r="CGK18" s="37"/>
      <c r="CGL18" s="37"/>
      <c r="CGM18" s="37"/>
      <c r="CGN18" s="37"/>
      <c r="CGO18" s="37"/>
      <c r="CGP18" s="37"/>
      <c r="CGQ18" s="37"/>
      <c r="CGR18" s="37"/>
      <c r="CGS18" s="37"/>
      <c r="CGT18" s="37"/>
      <c r="CGU18" s="37"/>
      <c r="CGV18" s="37"/>
      <c r="CGW18" s="37"/>
      <c r="CGX18" s="37"/>
      <c r="CGY18" s="37"/>
      <c r="CGZ18" s="37"/>
      <c r="CHA18" s="37"/>
      <c r="CHB18" s="37"/>
      <c r="CHC18" s="37"/>
      <c r="CHD18" s="37"/>
      <c r="CHE18" s="37"/>
      <c r="CHF18" s="37"/>
      <c r="CHG18" s="37"/>
      <c r="CHH18" s="37"/>
      <c r="CHI18" s="37"/>
      <c r="CHJ18" s="37"/>
      <c r="CHK18" s="37"/>
      <c r="CHL18" s="37"/>
      <c r="CHM18" s="37"/>
      <c r="CHN18" s="37"/>
      <c r="CHO18" s="37"/>
      <c r="CHP18" s="37"/>
      <c r="CHQ18" s="37"/>
      <c r="CHR18" s="37"/>
      <c r="CHS18" s="37"/>
      <c r="CHT18" s="37"/>
      <c r="CHU18" s="37"/>
      <c r="CHV18" s="37"/>
      <c r="CHW18" s="37"/>
      <c r="CHX18" s="37"/>
      <c r="CHY18" s="37"/>
      <c r="CHZ18" s="37"/>
      <c r="CIA18" s="37"/>
      <c r="CIB18" s="37"/>
      <c r="CIC18" s="37"/>
      <c r="CID18" s="37"/>
      <c r="CIE18" s="37"/>
      <c r="CIF18" s="37"/>
      <c r="CIG18" s="37"/>
      <c r="CIH18" s="37"/>
      <c r="CII18" s="37"/>
      <c r="CIJ18" s="37"/>
      <c r="CIK18" s="37"/>
      <c r="CIL18" s="37"/>
      <c r="CIM18" s="37"/>
      <c r="CIN18" s="37"/>
      <c r="CIO18" s="37"/>
      <c r="CIP18" s="37"/>
      <c r="CIQ18" s="37"/>
      <c r="CIR18" s="37"/>
      <c r="CIS18" s="37"/>
      <c r="CIT18" s="37"/>
      <c r="CIU18" s="37"/>
      <c r="CIV18" s="37"/>
      <c r="CIW18" s="37"/>
      <c r="CIX18" s="37"/>
      <c r="CIY18" s="37"/>
      <c r="CIZ18" s="37"/>
      <c r="CJA18" s="37"/>
      <c r="CJB18" s="37"/>
      <c r="CJC18" s="37"/>
      <c r="CJD18" s="37"/>
      <c r="CJE18" s="37"/>
      <c r="CJF18" s="37"/>
      <c r="CJG18" s="37"/>
      <c r="CJH18" s="37"/>
      <c r="CJI18" s="37"/>
      <c r="CJJ18" s="37"/>
      <c r="CJK18" s="37"/>
      <c r="CJL18" s="37"/>
      <c r="CJM18" s="37"/>
      <c r="CJN18" s="37"/>
      <c r="CJO18" s="37"/>
      <c r="CJP18" s="37"/>
      <c r="CJQ18" s="37"/>
      <c r="CJR18" s="37"/>
      <c r="CJS18" s="37"/>
      <c r="CJT18" s="37"/>
      <c r="CJU18" s="37"/>
      <c r="CJV18" s="37"/>
      <c r="CJW18" s="37"/>
      <c r="CJX18" s="37"/>
      <c r="CJY18" s="37"/>
      <c r="CJZ18" s="37"/>
      <c r="CKA18" s="37"/>
      <c r="CKB18" s="37"/>
      <c r="CKC18" s="37"/>
      <c r="CKD18" s="37"/>
      <c r="CKE18" s="37"/>
      <c r="CKF18" s="37"/>
      <c r="CKG18" s="37"/>
      <c r="CKH18" s="37"/>
      <c r="CKI18" s="37"/>
      <c r="CKJ18" s="37"/>
      <c r="CKK18" s="37"/>
      <c r="CKL18" s="37"/>
      <c r="CKM18" s="37"/>
      <c r="CKN18" s="37"/>
      <c r="CKO18" s="37"/>
      <c r="CKP18" s="37"/>
      <c r="CKQ18" s="37"/>
      <c r="CKR18" s="37"/>
      <c r="CKS18" s="37"/>
      <c r="CKT18" s="37"/>
      <c r="CKU18" s="37"/>
      <c r="CKV18" s="37"/>
      <c r="CKW18" s="37"/>
      <c r="CKX18" s="37"/>
      <c r="CKY18" s="37"/>
      <c r="CKZ18" s="37"/>
      <c r="CLA18" s="37"/>
      <c r="CLB18" s="37"/>
      <c r="CLC18" s="37"/>
      <c r="CLD18" s="37"/>
      <c r="CLE18" s="37"/>
      <c r="CLF18" s="37"/>
      <c r="CLG18" s="37"/>
      <c r="CLH18" s="37"/>
      <c r="CLI18" s="37"/>
      <c r="CLJ18" s="37"/>
      <c r="CLK18" s="37"/>
      <c r="CLL18" s="37"/>
      <c r="CLM18" s="37"/>
      <c r="CLN18" s="37"/>
      <c r="CLO18" s="37"/>
      <c r="CLP18" s="37"/>
      <c r="CLQ18" s="37"/>
      <c r="CLR18" s="37"/>
      <c r="CLS18" s="37"/>
      <c r="CLT18" s="37"/>
      <c r="CLU18" s="37"/>
      <c r="CLV18" s="37"/>
      <c r="CLW18" s="37"/>
      <c r="CLX18" s="37"/>
      <c r="CLY18" s="37"/>
      <c r="CLZ18" s="37"/>
      <c r="CMA18" s="37"/>
      <c r="CMB18" s="37"/>
      <c r="CMC18" s="37"/>
      <c r="CMD18" s="37"/>
      <c r="CME18" s="37"/>
      <c r="CMF18" s="37"/>
      <c r="CMG18" s="37"/>
      <c r="CMH18" s="37"/>
      <c r="CMI18" s="37"/>
      <c r="CMJ18" s="37"/>
      <c r="CMK18" s="37"/>
      <c r="CML18" s="37"/>
      <c r="CMM18" s="37"/>
      <c r="CMN18" s="37"/>
      <c r="CMO18" s="37"/>
      <c r="CMP18" s="37"/>
      <c r="CMQ18" s="37"/>
      <c r="CMR18" s="37"/>
      <c r="CMS18" s="37"/>
      <c r="CMT18" s="37"/>
      <c r="CMU18" s="37"/>
      <c r="CMV18" s="37"/>
      <c r="CMW18" s="37"/>
      <c r="CMX18" s="37"/>
      <c r="CMY18" s="37"/>
      <c r="CMZ18" s="37"/>
      <c r="CNA18" s="37"/>
      <c r="CNB18" s="37"/>
      <c r="CNC18" s="37"/>
      <c r="CND18" s="37"/>
      <c r="CNE18" s="37"/>
      <c r="CNF18" s="37"/>
      <c r="CNG18" s="37"/>
      <c r="CNH18" s="37"/>
      <c r="CNI18" s="37"/>
      <c r="CNJ18" s="37"/>
      <c r="CNK18" s="37"/>
      <c r="CNL18" s="37"/>
      <c r="CNM18" s="37"/>
      <c r="CNN18" s="37"/>
      <c r="CNO18" s="37"/>
      <c r="CNP18" s="37"/>
      <c r="CNQ18" s="37"/>
      <c r="CNR18" s="37"/>
      <c r="CNS18" s="37"/>
      <c r="CNT18" s="37"/>
      <c r="CNU18" s="37"/>
      <c r="CNV18" s="37"/>
      <c r="CNW18" s="37"/>
      <c r="CNX18" s="37"/>
      <c r="CNY18" s="37"/>
      <c r="CNZ18" s="37"/>
      <c r="COA18" s="37"/>
      <c r="COB18" s="37"/>
      <c r="COC18" s="37"/>
      <c r="COD18" s="37"/>
      <c r="COE18" s="37"/>
      <c r="COF18" s="37"/>
      <c r="COG18" s="37"/>
      <c r="COH18" s="37"/>
      <c r="COI18" s="37"/>
      <c r="COJ18" s="37"/>
      <c r="COK18" s="37"/>
      <c r="COL18" s="37"/>
      <c r="COM18" s="37"/>
      <c r="CON18" s="37"/>
      <c r="COO18" s="37"/>
      <c r="COP18" s="37"/>
      <c r="COQ18" s="37"/>
      <c r="COR18" s="37"/>
      <c r="COS18" s="37"/>
      <c r="COT18" s="37"/>
      <c r="COU18" s="37"/>
      <c r="COV18" s="37"/>
      <c r="COW18" s="37"/>
      <c r="COX18" s="37"/>
      <c r="COY18" s="37"/>
      <c r="COZ18" s="37"/>
      <c r="CPA18" s="37"/>
      <c r="CPB18" s="37"/>
      <c r="CPC18" s="37"/>
      <c r="CPD18" s="37"/>
      <c r="CPE18" s="37"/>
      <c r="CPF18" s="37"/>
      <c r="CPG18" s="37"/>
      <c r="CPH18" s="37"/>
      <c r="CPI18" s="37"/>
      <c r="CPJ18" s="37"/>
      <c r="CPK18" s="37"/>
      <c r="CPL18" s="37"/>
      <c r="CPM18" s="37"/>
      <c r="CPN18" s="37"/>
      <c r="CPO18" s="37"/>
      <c r="CPP18" s="37"/>
      <c r="CPQ18" s="37"/>
      <c r="CPR18" s="37"/>
      <c r="CPS18" s="37"/>
      <c r="CPT18" s="37"/>
      <c r="CPU18" s="37"/>
      <c r="CPV18" s="37"/>
      <c r="CPW18" s="37"/>
      <c r="CPX18" s="37"/>
      <c r="CPY18" s="37"/>
      <c r="CPZ18" s="37"/>
      <c r="CQA18" s="37"/>
      <c r="CQB18" s="37"/>
      <c r="CQC18" s="37"/>
      <c r="CQD18" s="37"/>
      <c r="CQE18" s="37"/>
      <c r="CQF18" s="37"/>
      <c r="CQG18" s="37"/>
      <c r="CQH18" s="37"/>
      <c r="CQI18" s="37"/>
      <c r="CQJ18" s="37"/>
      <c r="CQK18" s="37"/>
      <c r="CQL18" s="37"/>
      <c r="CQM18" s="37"/>
      <c r="CQN18" s="37"/>
      <c r="CQO18" s="37"/>
      <c r="CQP18" s="37"/>
      <c r="CQQ18" s="37"/>
      <c r="CQR18" s="37"/>
      <c r="CQS18" s="37"/>
      <c r="CQT18" s="37"/>
      <c r="CQU18" s="37"/>
      <c r="CQV18" s="37"/>
      <c r="CQW18" s="37"/>
      <c r="CQX18" s="37"/>
      <c r="CQY18" s="37"/>
      <c r="CQZ18" s="37"/>
      <c r="CRA18" s="37"/>
      <c r="CRB18" s="37"/>
      <c r="CRC18" s="37"/>
      <c r="CRD18" s="37"/>
      <c r="CRE18" s="37"/>
      <c r="CRF18" s="37"/>
      <c r="CRG18" s="37"/>
      <c r="CRH18" s="37"/>
      <c r="CRI18" s="37"/>
      <c r="CRJ18" s="37"/>
      <c r="CRK18" s="37"/>
      <c r="CRL18" s="37"/>
      <c r="CRM18" s="37"/>
      <c r="CRN18" s="37"/>
      <c r="CRO18" s="37"/>
      <c r="CRP18" s="37"/>
      <c r="CRQ18" s="37"/>
      <c r="CRR18" s="37"/>
      <c r="CRS18" s="37"/>
      <c r="CRT18" s="37"/>
      <c r="CRU18" s="37"/>
      <c r="CRV18" s="37"/>
      <c r="CRW18" s="37"/>
      <c r="CRX18" s="37"/>
      <c r="CRY18" s="37"/>
      <c r="CRZ18" s="37"/>
      <c r="CSA18" s="37"/>
      <c r="CSB18" s="37"/>
      <c r="CSC18" s="37"/>
      <c r="CSD18" s="37"/>
      <c r="CSE18" s="37"/>
      <c r="CSF18" s="37"/>
      <c r="CSG18" s="37"/>
      <c r="CSH18" s="37"/>
      <c r="CSI18" s="37"/>
      <c r="CSJ18" s="37"/>
      <c r="CSK18" s="37"/>
      <c r="CSL18" s="37"/>
      <c r="CSM18" s="37"/>
      <c r="CSN18" s="37"/>
      <c r="CSO18" s="37"/>
      <c r="CSP18" s="37"/>
      <c r="CSQ18" s="37"/>
      <c r="CSR18" s="37"/>
      <c r="CSS18" s="37"/>
      <c r="CST18" s="37"/>
      <c r="CSU18" s="37"/>
      <c r="CSV18" s="37"/>
      <c r="CSW18" s="37"/>
      <c r="CSX18" s="37"/>
      <c r="CSY18" s="37"/>
      <c r="CSZ18" s="37"/>
      <c r="CTA18" s="37"/>
      <c r="CTB18" s="37"/>
      <c r="CTC18" s="37"/>
      <c r="CTD18" s="37"/>
      <c r="CTE18" s="37"/>
      <c r="CTF18" s="37"/>
      <c r="CTG18" s="37"/>
      <c r="CTH18" s="37"/>
      <c r="CTI18" s="37"/>
      <c r="CTJ18" s="37"/>
      <c r="CTK18" s="37"/>
      <c r="CTL18" s="37"/>
      <c r="CTM18" s="37"/>
      <c r="CTN18" s="37"/>
      <c r="CTO18" s="37"/>
      <c r="CTP18" s="37"/>
      <c r="CTQ18" s="37"/>
      <c r="CTR18" s="37"/>
      <c r="CTS18" s="37"/>
      <c r="CTT18" s="37"/>
      <c r="CTU18" s="37"/>
      <c r="CTV18" s="37"/>
      <c r="CTW18" s="37"/>
      <c r="CTX18" s="37"/>
      <c r="CTY18" s="37"/>
      <c r="CTZ18" s="37"/>
      <c r="CUA18" s="37"/>
      <c r="CUB18" s="37"/>
    </row>
    <row r="19" s="3" customFormat="1" ht="40" customHeight="1" spans="1:1024 1025:2576">
      <c r="A19" s="32">
        <v>14</v>
      </c>
      <c r="B19" s="33" t="s">
        <v>44</v>
      </c>
      <c r="C19" s="34" t="s">
        <v>45</v>
      </c>
      <c r="D19" s="34" t="str">
        <f xml:space="preserve">_xlfn.DISPIMG("ID_58F18C47E18F40909B0BE31FF3E5356D",1)</f>
        <v>=DISPIMG("ID_58F18C47E18F40909B0BE31FF3E5356D",1)</v>
      </c>
      <c r="E19" s="32" t="s">
        <v>15</v>
      </c>
      <c r="F19" s="35" t="s">
        <v>16</v>
      </c>
      <c r="G19" s="35"/>
      <c r="H19" s="36"/>
      <c r="I19" s="37"/>
      <c r="J19" s="38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37"/>
      <c r="IV19" s="37"/>
      <c r="IW19" s="37"/>
      <c r="IX19" s="37"/>
      <c r="IY19" s="37"/>
      <c r="IZ19" s="37"/>
      <c r="JA19" s="37"/>
      <c r="JB19" s="37"/>
      <c r="JC19" s="37"/>
      <c r="JD19" s="37"/>
      <c r="JE19" s="37"/>
      <c r="JF19" s="37"/>
      <c r="JG19" s="37"/>
      <c r="JH19" s="37"/>
      <c r="JI19" s="37"/>
      <c r="JJ19" s="37"/>
      <c r="JK19" s="37"/>
      <c r="JL19" s="37"/>
      <c r="JM19" s="37"/>
      <c r="JN19" s="37"/>
      <c r="JO19" s="37"/>
      <c r="JP19" s="37"/>
      <c r="JQ19" s="37"/>
      <c r="JR19" s="37"/>
      <c r="JS19" s="37"/>
      <c r="JT19" s="37"/>
      <c r="JU19" s="37"/>
      <c r="JV19" s="37"/>
      <c r="JW19" s="37"/>
      <c r="JX19" s="37"/>
      <c r="JY19" s="37"/>
      <c r="JZ19" s="37"/>
      <c r="KA19" s="37"/>
      <c r="KB19" s="37"/>
      <c r="KC19" s="37"/>
      <c r="KD19" s="37"/>
      <c r="KE19" s="37"/>
      <c r="KF19" s="37"/>
      <c r="KG19" s="37"/>
      <c r="KH19" s="37"/>
      <c r="KI19" s="37"/>
      <c r="KJ19" s="37"/>
      <c r="KK19" s="37"/>
      <c r="KL19" s="37"/>
      <c r="KM19" s="37"/>
      <c r="KN19" s="37"/>
      <c r="KO19" s="37"/>
      <c r="KP19" s="37"/>
      <c r="KQ19" s="37"/>
      <c r="KR19" s="37"/>
      <c r="KS19" s="37"/>
      <c r="KT19" s="37"/>
      <c r="KU19" s="37"/>
      <c r="KV19" s="37"/>
      <c r="KW19" s="37"/>
      <c r="KX19" s="37"/>
      <c r="KY19" s="37"/>
      <c r="KZ19" s="37"/>
      <c r="LA19" s="37"/>
      <c r="LB19" s="37"/>
      <c r="LC19" s="37"/>
      <c r="LD19" s="37"/>
      <c r="LE19" s="37"/>
      <c r="LF19" s="37"/>
      <c r="LG19" s="37"/>
      <c r="LH19" s="37"/>
      <c r="LI19" s="37"/>
      <c r="LJ19" s="37"/>
      <c r="LK19" s="37"/>
      <c r="LL19" s="37"/>
      <c r="LM19" s="37"/>
      <c r="LN19" s="37"/>
      <c r="LO19" s="37"/>
      <c r="LP19" s="37"/>
      <c r="LQ19" s="37"/>
      <c r="LR19" s="37"/>
      <c r="LS19" s="37"/>
      <c r="LT19" s="37"/>
      <c r="LU19" s="37"/>
      <c r="LV19" s="37"/>
      <c r="LW19" s="37"/>
      <c r="LX19" s="37"/>
      <c r="LY19" s="37"/>
      <c r="LZ19" s="37"/>
      <c r="MA19" s="37"/>
      <c r="MB19" s="37"/>
      <c r="MC19" s="37"/>
      <c r="MD19" s="37"/>
      <c r="ME19" s="37"/>
      <c r="MF19" s="37"/>
      <c r="MG19" s="37"/>
      <c r="MH19" s="37"/>
      <c r="MI19" s="37"/>
      <c r="MJ19" s="37"/>
      <c r="MK19" s="37"/>
      <c r="ML19" s="37"/>
      <c r="MM19" s="37"/>
      <c r="MN19" s="37"/>
      <c r="MO19" s="37"/>
      <c r="MP19" s="37"/>
      <c r="MQ19" s="37"/>
      <c r="MR19" s="37"/>
      <c r="MS19" s="37"/>
      <c r="MT19" s="37"/>
      <c r="MU19" s="37"/>
      <c r="MV19" s="37"/>
      <c r="MW19" s="37"/>
      <c r="MX19" s="37"/>
      <c r="MY19" s="37"/>
      <c r="MZ19" s="37"/>
      <c r="NA19" s="37"/>
      <c r="NB19" s="37"/>
      <c r="NC19" s="37"/>
      <c r="ND19" s="37"/>
      <c r="NE19" s="37"/>
      <c r="NF19" s="37"/>
      <c r="NG19" s="37"/>
      <c r="NH19" s="37"/>
      <c r="NI19" s="37"/>
      <c r="NJ19" s="37"/>
      <c r="NK19" s="37"/>
      <c r="NL19" s="37"/>
      <c r="NM19" s="37"/>
      <c r="NN19" s="37"/>
      <c r="NO19" s="37"/>
      <c r="NP19" s="37"/>
      <c r="NQ19" s="37"/>
      <c r="NR19" s="37"/>
      <c r="NS19" s="37"/>
      <c r="NT19" s="37"/>
      <c r="NU19" s="37"/>
      <c r="NV19" s="37"/>
      <c r="NW19" s="37"/>
      <c r="NX19" s="37"/>
      <c r="NY19" s="37"/>
      <c r="NZ19" s="37"/>
      <c r="OA19" s="37"/>
      <c r="OB19" s="37"/>
      <c r="OC19" s="37"/>
      <c r="OD19" s="37"/>
      <c r="OE19" s="37"/>
      <c r="OF19" s="37"/>
      <c r="OG19" s="37"/>
      <c r="OH19" s="37"/>
      <c r="OI19" s="37"/>
      <c r="OJ19" s="37"/>
      <c r="OK19" s="37"/>
      <c r="OL19" s="37"/>
      <c r="OM19" s="37"/>
      <c r="ON19" s="37"/>
      <c r="OO19" s="37"/>
      <c r="OP19" s="37"/>
      <c r="OQ19" s="37"/>
      <c r="OR19" s="37"/>
      <c r="OS19" s="37"/>
      <c r="OT19" s="37"/>
      <c r="OU19" s="37"/>
      <c r="OV19" s="37"/>
      <c r="OW19" s="37"/>
      <c r="OX19" s="37"/>
      <c r="OY19" s="37"/>
      <c r="OZ19" s="37"/>
      <c r="PA19" s="37"/>
      <c r="PB19" s="37"/>
      <c r="PC19" s="37"/>
      <c r="PD19" s="37"/>
      <c r="PE19" s="37"/>
      <c r="PF19" s="37"/>
      <c r="PG19" s="37"/>
      <c r="PH19" s="37"/>
      <c r="PI19" s="37"/>
      <c r="PJ19" s="37"/>
      <c r="PK19" s="37"/>
      <c r="PL19" s="37"/>
      <c r="PM19" s="37"/>
      <c r="PN19" s="37"/>
      <c r="PO19" s="37"/>
      <c r="PP19" s="37"/>
      <c r="PQ19" s="37"/>
      <c r="PR19" s="37"/>
      <c r="PS19" s="37"/>
      <c r="PT19" s="37"/>
      <c r="PU19" s="37"/>
      <c r="PV19" s="37"/>
      <c r="PW19" s="37"/>
      <c r="PX19" s="37"/>
      <c r="PY19" s="37"/>
      <c r="PZ19" s="37"/>
      <c r="QA19" s="37"/>
      <c r="QB19" s="37"/>
      <c r="QC19" s="37"/>
      <c r="QD19" s="37"/>
      <c r="QE19" s="37"/>
      <c r="QF19" s="37"/>
      <c r="QG19" s="37"/>
      <c r="QH19" s="37"/>
      <c r="QI19" s="37"/>
      <c r="QJ19" s="37"/>
      <c r="QK19" s="37"/>
      <c r="QL19" s="37"/>
      <c r="QM19" s="37"/>
      <c r="QN19" s="37"/>
      <c r="QO19" s="37"/>
      <c r="QP19" s="37"/>
      <c r="QQ19" s="37"/>
      <c r="QR19" s="37"/>
      <c r="QS19" s="37"/>
      <c r="QT19" s="37"/>
      <c r="QU19" s="37"/>
      <c r="QV19" s="37"/>
      <c r="QW19" s="37"/>
      <c r="QX19" s="37"/>
      <c r="QY19" s="37"/>
      <c r="QZ19" s="37"/>
      <c r="RA19" s="37"/>
      <c r="RB19" s="37"/>
      <c r="RC19" s="37"/>
      <c r="RD19" s="37"/>
      <c r="RE19" s="37"/>
      <c r="RF19" s="37"/>
      <c r="RG19" s="37"/>
      <c r="RH19" s="37"/>
      <c r="RI19" s="37"/>
      <c r="RJ19" s="37"/>
      <c r="RK19" s="37"/>
      <c r="RL19" s="37"/>
      <c r="RM19" s="37"/>
      <c r="RN19" s="37"/>
      <c r="RO19" s="37"/>
      <c r="RP19" s="37"/>
      <c r="RQ19" s="37"/>
      <c r="RR19" s="37"/>
      <c r="RS19" s="37"/>
      <c r="RT19" s="37"/>
      <c r="RU19" s="37"/>
      <c r="RV19" s="37"/>
      <c r="RW19" s="37"/>
      <c r="RX19" s="37"/>
      <c r="RY19" s="37"/>
      <c r="RZ19" s="37"/>
      <c r="SA19" s="37"/>
      <c r="SB19" s="37"/>
      <c r="SC19" s="37"/>
      <c r="SD19" s="37"/>
      <c r="SE19" s="37"/>
      <c r="SF19" s="37"/>
      <c r="SG19" s="37"/>
      <c r="SH19" s="37"/>
      <c r="SI19" s="37"/>
      <c r="SJ19" s="37"/>
      <c r="SK19" s="37"/>
      <c r="SL19" s="37"/>
      <c r="SM19" s="37"/>
      <c r="SN19" s="37"/>
      <c r="SO19" s="37"/>
      <c r="SP19" s="37"/>
      <c r="SQ19" s="37"/>
      <c r="SR19" s="37"/>
      <c r="SS19" s="37"/>
      <c r="ST19" s="37"/>
      <c r="SU19" s="37"/>
      <c r="SV19" s="37"/>
      <c r="SW19" s="37"/>
      <c r="SX19" s="37"/>
      <c r="SY19" s="37"/>
      <c r="SZ19" s="37"/>
      <c r="TA19" s="37"/>
      <c r="TB19" s="37"/>
      <c r="TC19" s="37"/>
      <c r="TD19" s="37"/>
      <c r="TE19" s="37"/>
      <c r="TF19" s="37"/>
      <c r="TG19" s="37"/>
      <c r="TH19" s="37"/>
      <c r="TI19" s="37"/>
      <c r="TJ19" s="37"/>
      <c r="TK19" s="37"/>
      <c r="TL19" s="37"/>
      <c r="TM19" s="37"/>
      <c r="TN19" s="37"/>
      <c r="TO19" s="37"/>
      <c r="TP19" s="37"/>
      <c r="TQ19" s="37"/>
      <c r="TR19" s="37"/>
      <c r="TS19" s="37"/>
      <c r="TT19" s="37"/>
      <c r="TU19" s="37"/>
      <c r="TV19" s="37"/>
      <c r="TW19" s="37"/>
      <c r="TX19" s="37"/>
      <c r="TY19" s="37"/>
      <c r="TZ19" s="37"/>
      <c r="UA19" s="37"/>
      <c r="UB19" s="37"/>
      <c r="UC19" s="37"/>
      <c r="UD19" s="37"/>
      <c r="UE19" s="37"/>
      <c r="UF19" s="37"/>
      <c r="UG19" s="37"/>
      <c r="UH19" s="37"/>
      <c r="UI19" s="37"/>
      <c r="UJ19" s="37"/>
      <c r="UK19" s="37"/>
      <c r="UL19" s="37"/>
      <c r="UM19" s="37"/>
      <c r="UN19" s="37"/>
      <c r="UO19" s="37"/>
      <c r="UP19" s="37"/>
      <c r="UQ19" s="37"/>
      <c r="UR19" s="37"/>
      <c r="US19" s="37"/>
      <c r="UT19" s="37"/>
      <c r="UU19" s="37"/>
      <c r="UV19" s="37"/>
      <c r="UW19" s="37"/>
      <c r="UX19" s="37"/>
      <c r="UY19" s="37"/>
      <c r="UZ19" s="37"/>
      <c r="VA19" s="37"/>
      <c r="VB19" s="37"/>
      <c r="VC19" s="37"/>
      <c r="VD19" s="37"/>
      <c r="VE19" s="37"/>
      <c r="VF19" s="37"/>
      <c r="VG19" s="37"/>
      <c r="VH19" s="37"/>
      <c r="VI19" s="37"/>
      <c r="VJ19" s="37"/>
      <c r="VK19" s="37"/>
      <c r="VL19" s="37"/>
      <c r="VM19" s="37"/>
      <c r="VN19" s="37"/>
      <c r="VO19" s="37"/>
      <c r="VP19" s="37"/>
      <c r="VQ19" s="37"/>
      <c r="VR19" s="37"/>
      <c r="VS19" s="37"/>
      <c r="VT19" s="37"/>
      <c r="VU19" s="37"/>
      <c r="VV19" s="37"/>
      <c r="VW19" s="37"/>
      <c r="VX19" s="37"/>
      <c r="VY19" s="37"/>
      <c r="VZ19" s="37"/>
      <c r="WA19" s="37"/>
      <c r="WB19" s="37"/>
      <c r="WC19" s="37"/>
      <c r="WD19" s="37"/>
      <c r="WE19" s="37"/>
      <c r="WF19" s="37"/>
      <c r="WG19" s="37"/>
      <c r="WH19" s="37"/>
      <c r="WI19" s="37"/>
      <c r="WJ19" s="37"/>
      <c r="WK19" s="37"/>
      <c r="WL19" s="37"/>
      <c r="WM19" s="37"/>
      <c r="WN19" s="37"/>
      <c r="WO19" s="37"/>
      <c r="WP19" s="37"/>
      <c r="WQ19" s="37"/>
      <c r="WR19" s="37"/>
      <c r="WS19" s="37"/>
      <c r="WT19" s="37"/>
      <c r="WU19" s="37"/>
      <c r="WV19" s="37"/>
      <c r="WW19" s="37"/>
      <c r="WX19" s="37"/>
      <c r="WY19" s="37"/>
      <c r="WZ19" s="37"/>
      <c r="XA19" s="37"/>
      <c r="XB19" s="37"/>
      <c r="XC19" s="37"/>
      <c r="XD19" s="37"/>
      <c r="XE19" s="37"/>
      <c r="XF19" s="37"/>
      <c r="XG19" s="37"/>
      <c r="XH19" s="37"/>
      <c r="XI19" s="37"/>
      <c r="XJ19" s="37"/>
      <c r="XK19" s="37"/>
      <c r="XL19" s="37"/>
      <c r="XM19" s="37"/>
      <c r="XN19" s="37"/>
      <c r="XO19" s="37"/>
      <c r="XP19" s="37"/>
      <c r="XQ19" s="37"/>
      <c r="XR19" s="37"/>
      <c r="XS19" s="37"/>
      <c r="XT19" s="37"/>
      <c r="XU19" s="37"/>
      <c r="XV19" s="37"/>
      <c r="XW19" s="37"/>
      <c r="XX19" s="37"/>
      <c r="XY19" s="37"/>
      <c r="XZ19" s="37"/>
      <c r="YA19" s="37"/>
      <c r="YB19" s="37"/>
      <c r="YC19" s="37"/>
      <c r="YD19" s="37"/>
      <c r="YE19" s="37"/>
      <c r="YF19" s="37"/>
      <c r="YG19" s="37"/>
      <c r="YH19" s="37"/>
      <c r="YI19" s="37"/>
      <c r="YJ19" s="37"/>
      <c r="YK19" s="37"/>
      <c r="YL19" s="37"/>
      <c r="YM19" s="37"/>
      <c r="YN19" s="37"/>
      <c r="YO19" s="37"/>
      <c r="YP19" s="37"/>
      <c r="YQ19" s="37"/>
      <c r="YR19" s="37"/>
      <c r="YS19" s="37"/>
      <c r="YT19" s="37"/>
      <c r="YU19" s="37"/>
      <c r="YV19" s="37"/>
      <c r="YW19" s="37"/>
      <c r="YX19" s="37"/>
      <c r="YY19" s="37"/>
      <c r="YZ19" s="37"/>
      <c r="ZA19" s="37"/>
      <c r="ZB19" s="37"/>
      <c r="ZC19" s="37"/>
      <c r="ZD19" s="37"/>
      <c r="ZE19" s="37"/>
      <c r="ZF19" s="37"/>
      <c r="ZG19" s="37"/>
      <c r="ZH19" s="37"/>
      <c r="ZI19" s="37"/>
      <c r="ZJ19" s="37"/>
      <c r="ZK19" s="37"/>
      <c r="ZL19" s="37"/>
      <c r="ZM19" s="37"/>
      <c r="ZN19" s="37"/>
      <c r="ZO19" s="37"/>
      <c r="ZP19" s="37"/>
      <c r="ZQ19" s="37"/>
      <c r="ZR19" s="37"/>
      <c r="ZS19" s="37"/>
      <c r="ZT19" s="37"/>
      <c r="ZU19" s="37"/>
      <c r="ZV19" s="37"/>
      <c r="ZW19" s="37"/>
      <c r="ZX19" s="37"/>
      <c r="ZY19" s="37"/>
      <c r="ZZ19" s="37"/>
      <c r="AAA19" s="37"/>
      <c r="AAB19" s="37"/>
      <c r="AAC19" s="37"/>
      <c r="AAD19" s="37"/>
      <c r="AAE19" s="37"/>
      <c r="AAF19" s="37"/>
      <c r="AAG19" s="37"/>
      <c r="AAH19" s="37"/>
      <c r="AAI19" s="37"/>
      <c r="AAJ19" s="37"/>
      <c r="AAK19" s="37"/>
      <c r="AAL19" s="37"/>
      <c r="AAM19" s="37"/>
      <c r="AAN19" s="37"/>
      <c r="AAO19" s="37"/>
      <c r="AAP19" s="37"/>
      <c r="AAQ19" s="37"/>
      <c r="AAR19" s="37"/>
      <c r="AAS19" s="37"/>
      <c r="AAT19" s="37"/>
      <c r="AAU19" s="37"/>
      <c r="AAV19" s="37"/>
      <c r="AAW19" s="37"/>
      <c r="AAX19" s="37"/>
      <c r="AAY19" s="37"/>
      <c r="AAZ19" s="37"/>
      <c r="ABA19" s="37"/>
      <c r="ABB19" s="37"/>
      <c r="ABC19" s="37"/>
      <c r="ABD19" s="37"/>
      <c r="ABE19" s="37"/>
      <c r="ABF19" s="37"/>
      <c r="ABG19" s="37"/>
      <c r="ABH19" s="37"/>
      <c r="ABI19" s="37"/>
      <c r="ABJ19" s="37"/>
      <c r="ABK19" s="37"/>
      <c r="ABL19" s="37"/>
      <c r="ABM19" s="37"/>
      <c r="ABN19" s="37"/>
      <c r="ABO19" s="37"/>
      <c r="ABP19" s="37"/>
      <c r="ABQ19" s="37"/>
      <c r="ABR19" s="37"/>
      <c r="ABS19" s="37"/>
      <c r="ABT19" s="37"/>
      <c r="ABU19" s="37"/>
      <c r="ABV19" s="37"/>
      <c r="ABW19" s="37"/>
      <c r="ABX19" s="37"/>
      <c r="ABY19" s="37"/>
      <c r="ABZ19" s="37"/>
      <c r="ACA19" s="37"/>
      <c r="ACB19" s="37"/>
      <c r="ACC19" s="37"/>
      <c r="ACD19" s="37"/>
      <c r="ACE19" s="37"/>
      <c r="ACF19" s="37"/>
      <c r="ACG19" s="37"/>
      <c r="ACH19" s="37"/>
      <c r="ACI19" s="37"/>
      <c r="ACJ19" s="37"/>
      <c r="ACK19" s="37"/>
      <c r="ACL19" s="37"/>
      <c r="ACM19" s="37"/>
      <c r="ACN19" s="37"/>
      <c r="ACO19" s="37"/>
      <c r="ACP19" s="37"/>
      <c r="ACQ19" s="37"/>
      <c r="ACR19" s="37"/>
      <c r="ACS19" s="37"/>
      <c r="ACT19" s="37"/>
      <c r="ACU19" s="37"/>
      <c r="ACV19" s="37"/>
      <c r="ACW19" s="37"/>
      <c r="ACX19" s="37"/>
      <c r="ACY19" s="37"/>
      <c r="ACZ19" s="37"/>
      <c r="ADA19" s="37"/>
      <c r="ADB19" s="37"/>
      <c r="ADC19" s="37"/>
      <c r="ADD19" s="37"/>
      <c r="ADE19" s="37"/>
      <c r="ADF19" s="37"/>
      <c r="ADG19" s="37"/>
      <c r="ADH19" s="37"/>
      <c r="ADI19" s="37"/>
      <c r="ADJ19" s="37"/>
      <c r="ADK19" s="37"/>
      <c r="ADL19" s="37"/>
      <c r="ADM19" s="37"/>
      <c r="ADN19" s="37"/>
      <c r="ADO19" s="37"/>
      <c r="ADP19" s="37"/>
      <c r="ADQ19" s="37"/>
      <c r="ADR19" s="37"/>
      <c r="ADS19" s="37"/>
      <c r="ADT19" s="37"/>
      <c r="ADU19" s="37"/>
      <c r="ADV19" s="37"/>
      <c r="ADW19" s="37"/>
      <c r="ADX19" s="37"/>
      <c r="ADY19" s="37"/>
      <c r="ADZ19" s="37"/>
      <c r="AEA19" s="37"/>
      <c r="AEB19" s="37"/>
      <c r="AEC19" s="37"/>
      <c r="AED19" s="37"/>
      <c r="AEE19" s="37"/>
      <c r="AEF19" s="37"/>
      <c r="AEG19" s="37"/>
      <c r="AEH19" s="37"/>
      <c r="AEI19" s="37"/>
      <c r="AEJ19" s="37"/>
      <c r="AEK19" s="37"/>
      <c r="AEL19" s="37"/>
      <c r="AEM19" s="37"/>
      <c r="AEN19" s="37"/>
      <c r="AEO19" s="37"/>
      <c r="AEP19" s="37"/>
      <c r="AEQ19" s="37"/>
      <c r="AER19" s="37"/>
      <c r="AES19" s="37"/>
      <c r="AET19" s="37"/>
      <c r="AEU19" s="37"/>
      <c r="AEV19" s="37"/>
      <c r="AEW19" s="37"/>
      <c r="AEX19" s="37"/>
      <c r="AEY19" s="37"/>
      <c r="AEZ19" s="37"/>
      <c r="AFA19" s="37"/>
      <c r="AFB19" s="37"/>
      <c r="AFC19" s="37"/>
      <c r="AFD19" s="37"/>
      <c r="AFE19" s="37"/>
      <c r="AFF19" s="37"/>
      <c r="AFG19" s="37"/>
      <c r="AFH19" s="37"/>
      <c r="AFI19" s="37"/>
      <c r="AFJ19" s="37"/>
      <c r="AFK19" s="37"/>
      <c r="AFL19" s="37"/>
      <c r="AFM19" s="37"/>
      <c r="AFN19" s="37"/>
      <c r="AFO19" s="37"/>
      <c r="AFP19" s="37"/>
      <c r="AFQ19" s="37"/>
      <c r="AFR19" s="37"/>
      <c r="AFS19" s="37"/>
      <c r="AFT19" s="37"/>
      <c r="AFU19" s="37"/>
      <c r="AFV19" s="37"/>
      <c r="AFW19" s="37"/>
      <c r="AFX19" s="37"/>
      <c r="AFY19" s="37"/>
      <c r="AFZ19" s="37"/>
      <c r="AGA19" s="37"/>
      <c r="AGB19" s="37"/>
      <c r="AGC19" s="37"/>
      <c r="AGD19" s="37"/>
      <c r="AGE19" s="37"/>
      <c r="AGF19" s="37"/>
      <c r="AGG19" s="37"/>
      <c r="AGH19" s="37"/>
      <c r="AGI19" s="37"/>
      <c r="AGJ19" s="37"/>
      <c r="AGK19" s="37"/>
      <c r="AGL19" s="37"/>
      <c r="AGM19" s="37"/>
      <c r="AGN19" s="37"/>
      <c r="AGO19" s="37"/>
      <c r="AGP19" s="37"/>
      <c r="AGQ19" s="37"/>
      <c r="AGR19" s="37"/>
      <c r="AGS19" s="37"/>
      <c r="AGT19" s="37"/>
      <c r="AGU19" s="37"/>
      <c r="AGV19" s="37"/>
      <c r="AGW19" s="37"/>
      <c r="AGX19" s="37"/>
      <c r="AGY19" s="37"/>
      <c r="AGZ19" s="37"/>
      <c r="AHA19" s="37"/>
      <c r="AHB19" s="37"/>
      <c r="AHC19" s="37"/>
      <c r="AHD19" s="37"/>
      <c r="AHE19" s="37"/>
      <c r="AHF19" s="37"/>
      <c r="AHG19" s="37"/>
      <c r="AHH19" s="37"/>
      <c r="AHI19" s="37"/>
      <c r="AHJ19" s="37"/>
      <c r="AHK19" s="37"/>
      <c r="AHL19" s="37"/>
      <c r="AHM19" s="37"/>
      <c r="AHN19" s="37"/>
      <c r="AHO19" s="37"/>
      <c r="AHP19" s="37"/>
      <c r="AHQ19" s="37"/>
      <c r="AHR19" s="37"/>
      <c r="AHS19" s="37"/>
      <c r="AHT19" s="37"/>
      <c r="AHU19" s="37"/>
      <c r="AHV19" s="37"/>
      <c r="AHW19" s="37"/>
      <c r="AHX19" s="37"/>
      <c r="AHY19" s="37"/>
      <c r="AHZ19" s="37"/>
      <c r="AIA19" s="37"/>
      <c r="AIB19" s="37"/>
      <c r="AIC19" s="37"/>
      <c r="AID19" s="37"/>
      <c r="AIE19" s="37"/>
      <c r="AIF19" s="37"/>
      <c r="AIG19" s="37"/>
      <c r="AIH19" s="37"/>
      <c r="AII19" s="37"/>
      <c r="AIJ19" s="37"/>
      <c r="AIK19" s="37"/>
      <c r="AIL19" s="37"/>
      <c r="AIM19" s="37"/>
      <c r="AIN19" s="37"/>
      <c r="AIO19" s="37"/>
      <c r="AIP19" s="37"/>
      <c r="AIQ19" s="37"/>
      <c r="AIR19" s="37"/>
      <c r="AIS19" s="37"/>
      <c r="AIT19" s="37"/>
      <c r="AIU19" s="37"/>
      <c r="AIV19" s="37"/>
      <c r="AIW19" s="37"/>
      <c r="AIX19" s="37"/>
      <c r="AIY19" s="37"/>
      <c r="AIZ19" s="37"/>
      <c r="AJA19" s="37"/>
      <c r="AJB19" s="37"/>
      <c r="AJC19" s="37"/>
      <c r="AJD19" s="37"/>
      <c r="AJE19" s="37"/>
      <c r="AJF19" s="37"/>
      <c r="AJG19" s="37"/>
      <c r="AJH19" s="37"/>
      <c r="AJI19" s="37"/>
      <c r="AJJ19" s="37"/>
      <c r="AJK19" s="37"/>
      <c r="AJL19" s="37"/>
      <c r="AJM19" s="37"/>
      <c r="AJN19" s="37"/>
      <c r="AJO19" s="37"/>
      <c r="AJP19" s="37"/>
      <c r="AJQ19" s="37"/>
      <c r="AJR19" s="37"/>
      <c r="AJS19" s="37"/>
      <c r="AJT19" s="37"/>
      <c r="AJU19" s="37"/>
      <c r="AJV19" s="37"/>
      <c r="AJW19" s="37"/>
      <c r="AJX19" s="37"/>
      <c r="AJY19" s="37"/>
      <c r="AJZ19" s="37"/>
      <c r="AKA19" s="37"/>
      <c r="AKB19" s="37"/>
      <c r="AKC19" s="37"/>
      <c r="AKD19" s="37"/>
      <c r="AKE19" s="37"/>
      <c r="AKF19" s="37"/>
      <c r="AKG19" s="37"/>
      <c r="AKH19" s="37"/>
      <c r="AKI19" s="37"/>
      <c r="AKJ19" s="37"/>
      <c r="AKK19" s="37"/>
      <c r="AKL19" s="37"/>
      <c r="AKM19" s="37"/>
      <c r="AKN19" s="37"/>
      <c r="AKO19" s="37"/>
      <c r="AKP19" s="37"/>
      <c r="AKQ19" s="37"/>
      <c r="AKR19" s="37"/>
      <c r="AKS19" s="37"/>
      <c r="AKT19" s="37"/>
      <c r="AKU19" s="37"/>
      <c r="AKV19" s="37"/>
      <c r="AKW19" s="37"/>
      <c r="AKX19" s="37"/>
      <c r="AKY19" s="37"/>
      <c r="AKZ19" s="37"/>
      <c r="ALA19" s="37"/>
      <c r="ALB19" s="37"/>
      <c r="ALC19" s="37"/>
      <c r="ALD19" s="37"/>
      <c r="ALE19" s="37"/>
      <c r="ALF19" s="37"/>
      <c r="ALG19" s="37"/>
      <c r="ALH19" s="37"/>
      <c r="ALI19" s="37"/>
      <c r="ALJ19" s="37"/>
      <c r="ALK19" s="37"/>
      <c r="ALL19" s="37"/>
      <c r="ALM19" s="37"/>
      <c r="ALN19" s="37"/>
      <c r="ALO19" s="37"/>
      <c r="ALP19" s="37"/>
      <c r="ALQ19" s="37"/>
      <c r="ALR19" s="37"/>
      <c r="ALS19" s="37"/>
      <c r="ALT19" s="37"/>
      <c r="ALU19" s="37"/>
      <c r="ALV19" s="37"/>
      <c r="ALW19" s="37"/>
      <c r="ALX19" s="37"/>
      <c r="ALY19" s="37"/>
      <c r="ALZ19" s="37"/>
      <c r="AMA19" s="37"/>
      <c r="AMB19" s="37"/>
      <c r="AMC19" s="37"/>
      <c r="AMD19" s="37"/>
      <c r="AME19" s="37"/>
      <c r="AMF19" s="37"/>
      <c r="AMG19" s="37"/>
      <c r="AMH19" s="37"/>
      <c r="AMI19" s="37"/>
      <c r="AMJ19" s="37"/>
      <c r="AMK19" s="37"/>
      <c r="AML19" s="37"/>
      <c r="AMM19" s="37"/>
      <c r="AMN19" s="37"/>
      <c r="AMO19" s="37"/>
      <c r="AMP19" s="37"/>
      <c r="AMQ19" s="37"/>
      <c r="AMR19" s="37"/>
      <c r="AMS19" s="37"/>
      <c r="AMT19" s="37"/>
      <c r="AMU19" s="37"/>
      <c r="AMV19" s="37"/>
      <c r="AMW19" s="37"/>
      <c r="AMX19" s="37"/>
      <c r="AMY19" s="37"/>
      <c r="AMZ19" s="37"/>
      <c r="ANA19" s="37"/>
      <c r="ANB19" s="37"/>
      <c r="ANC19" s="37"/>
      <c r="AND19" s="37"/>
      <c r="ANE19" s="37"/>
      <c r="ANF19" s="37"/>
      <c r="ANG19" s="37"/>
      <c r="ANH19" s="37"/>
      <c r="ANI19" s="37"/>
      <c r="ANJ19" s="37"/>
      <c r="ANK19" s="37"/>
      <c r="ANL19" s="37"/>
      <c r="ANM19" s="37"/>
      <c r="ANN19" s="37"/>
      <c r="ANO19" s="37"/>
      <c r="ANP19" s="37"/>
      <c r="ANQ19" s="37"/>
      <c r="ANR19" s="37"/>
      <c r="ANS19" s="37"/>
      <c r="ANT19" s="37"/>
      <c r="ANU19" s="37"/>
      <c r="ANV19" s="37"/>
      <c r="ANW19" s="37"/>
      <c r="ANX19" s="37"/>
      <c r="ANY19" s="37"/>
      <c r="ANZ19" s="37"/>
      <c r="AOA19" s="37"/>
      <c r="AOB19" s="37"/>
      <c r="AOC19" s="37"/>
      <c r="AOD19" s="37"/>
      <c r="AOE19" s="37"/>
      <c r="AOF19" s="37"/>
      <c r="AOG19" s="37"/>
      <c r="AOH19" s="37"/>
      <c r="AOI19" s="37"/>
      <c r="AOJ19" s="37"/>
      <c r="AOK19" s="37"/>
      <c r="AOL19" s="37"/>
      <c r="AOM19" s="37"/>
      <c r="AON19" s="37"/>
      <c r="AOO19" s="37"/>
      <c r="AOP19" s="37"/>
      <c r="AOQ19" s="37"/>
      <c r="AOR19" s="37"/>
      <c r="AOS19" s="37"/>
      <c r="AOT19" s="37"/>
      <c r="AOU19" s="37"/>
      <c r="AOV19" s="37"/>
      <c r="AOW19" s="37"/>
      <c r="AOX19" s="37"/>
      <c r="AOY19" s="37"/>
      <c r="AOZ19" s="37"/>
      <c r="APA19" s="37"/>
      <c r="APB19" s="37"/>
      <c r="APC19" s="37"/>
      <c r="APD19" s="37"/>
      <c r="APE19" s="37"/>
      <c r="APF19" s="37"/>
      <c r="APG19" s="37"/>
      <c r="APH19" s="37"/>
      <c r="API19" s="37"/>
      <c r="APJ19" s="37"/>
      <c r="APK19" s="37"/>
      <c r="APL19" s="37"/>
      <c r="APM19" s="37"/>
      <c r="APN19" s="37"/>
      <c r="APO19" s="37"/>
      <c r="APP19" s="37"/>
      <c r="APQ19" s="37"/>
      <c r="APR19" s="37"/>
      <c r="APS19" s="37"/>
      <c r="APT19" s="37"/>
      <c r="APU19" s="37"/>
      <c r="APV19" s="37"/>
      <c r="APW19" s="37"/>
      <c r="APX19" s="37"/>
      <c r="APY19" s="37"/>
      <c r="APZ19" s="37"/>
      <c r="AQA19" s="37"/>
      <c r="AQB19" s="37"/>
      <c r="AQC19" s="37"/>
      <c r="AQD19" s="37"/>
      <c r="AQE19" s="37"/>
      <c r="AQF19" s="37"/>
      <c r="AQG19" s="37"/>
      <c r="AQH19" s="37"/>
      <c r="AQI19" s="37"/>
      <c r="AQJ19" s="37"/>
      <c r="AQK19" s="37"/>
      <c r="AQL19" s="37"/>
      <c r="AQM19" s="37"/>
      <c r="AQN19" s="37"/>
      <c r="AQO19" s="37"/>
      <c r="AQP19" s="37"/>
      <c r="AQQ19" s="37"/>
      <c r="AQR19" s="37"/>
      <c r="AQS19" s="37"/>
      <c r="AQT19" s="37"/>
      <c r="AQU19" s="37"/>
      <c r="AQV19" s="37"/>
      <c r="AQW19" s="37"/>
      <c r="AQX19" s="37"/>
      <c r="AQY19" s="37"/>
      <c r="AQZ19" s="37"/>
      <c r="ARA19" s="37"/>
      <c r="ARB19" s="37"/>
      <c r="ARC19" s="37"/>
      <c r="ARD19" s="37"/>
      <c r="ARE19" s="37"/>
      <c r="ARF19" s="37"/>
      <c r="ARG19" s="37"/>
      <c r="ARH19" s="37"/>
      <c r="ARI19" s="37"/>
      <c r="ARJ19" s="37"/>
      <c r="ARK19" s="37"/>
      <c r="ARL19" s="37"/>
      <c r="ARM19" s="37"/>
      <c r="ARN19" s="37"/>
      <c r="ARO19" s="37"/>
      <c r="ARP19" s="37"/>
      <c r="ARQ19" s="37"/>
      <c r="ARR19" s="37"/>
      <c r="ARS19" s="37"/>
      <c r="ART19" s="37"/>
      <c r="ARU19" s="37"/>
      <c r="ARV19" s="37"/>
      <c r="ARW19" s="37"/>
      <c r="ARX19" s="37"/>
      <c r="ARY19" s="37"/>
      <c r="ARZ19" s="37"/>
      <c r="ASA19" s="37"/>
      <c r="ASB19" s="37"/>
      <c r="ASC19" s="37"/>
      <c r="ASD19" s="37"/>
      <c r="ASE19" s="37"/>
      <c r="ASF19" s="37"/>
      <c r="ASG19" s="37"/>
      <c r="ASH19" s="37"/>
      <c r="ASI19" s="37"/>
      <c r="ASJ19" s="37"/>
      <c r="ASK19" s="37"/>
      <c r="ASL19" s="37"/>
      <c r="ASM19" s="37"/>
      <c r="ASN19" s="37"/>
      <c r="ASO19" s="37"/>
      <c r="ASP19" s="37"/>
      <c r="ASQ19" s="37"/>
      <c r="ASR19" s="37"/>
      <c r="ASS19" s="37"/>
      <c r="AST19" s="37"/>
      <c r="ASU19" s="37"/>
      <c r="ASV19" s="37"/>
      <c r="ASW19" s="37"/>
      <c r="ASX19" s="37"/>
      <c r="ASY19" s="37"/>
      <c r="ASZ19" s="37"/>
      <c r="ATA19" s="37"/>
      <c r="ATB19" s="37"/>
      <c r="ATC19" s="37"/>
      <c r="ATD19" s="37"/>
      <c r="ATE19" s="37"/>
      <c r="ATF19" s="37"/>
      <c r="ATG19" s="37"/>
      <c r="ATH19" s="37"/>
      <c r="ATI19" s="37"/>
      <c r="ATJ19" s="37"/>
      <c r="ATK19" s="37"/>
      <c r="ATL19" s="37"/>
      <c r="ATM19" s="37"/>
      <c r="ATN19" s="37"/>
      <c r="ATO19" s="37"/>
      <c r="ATP19" s="37"/>
      <c r="ATQ19" s="37"/>
      <c r="ATR19" s="37"/>
      <c r="ATS19" s="37"/>
      <c r="ATT19" s="37"/>
      <c r="ATU19" s="37"/>
      <c r="ATV19" s="37"/>
      <c r="ATW19" s="37"/>
      <c r="ATX19" s="37"/>
      <c r="ATY19" s="37"/>
      <c r="ATZ19" s="37"/>
      <c r="AUA19" s="37"/>
      <c r="AUB19" s="37"/>
      <c r="AUC19" s="37"/>
      <c r="AUD19" s="37"/>
      <c r="AUE19" s="37"/>
      <c r="AUF19" s="37"/>
      <c r="AUG19" s="37"/>
      <c r="AUH19" s="37"/>
      <c r="AUI19" s="37"/>
      <c r="AUJ19" s="37"/>
      <c r="AUK19" s="37"/>
      <c r="AUL19" s="37"/>
      <c r="AUM19" s="37"/>
      <c r="AUN19" s="37"/>
      <c r="AUO19" s="37"/>
      <c r="AUP19" s="37"/>
      <c r="AUQ19" s="37"/>
      <c r="AUR19" s="37"/>
      <c r="AUS19" s="37"/>
      <c r="AUT19" s="37"/>
      <c r="AUU19" s="37"/>
      <c r="AUV19" s="37"/>
      <c r="AUW19" s="37"/>
      <c r="AUX19" s="37"/>
      <c r="AUY19" s="37"/>
      <c r="AUZ19" s="37"/>
      <c r="AVA19" s="37"/>
      <c r="AVB19" s="37"/>
      <c r="AVC19" s="37"/>
      <c r="AVD19" s="37"/>
      <c r="AVE19" s="37"/>
      <c r="AVF19" s="37"/>
      <c r="AVG19" s="37"/>
      <c r="AVH19" s="37"/>
      <c r="AVI19" s="37"/>
      <c r="AVJ19" s="37"/>
      <c r="AVK19" s="37"/>
      <c r="AVL19" s="37"/>
      <c r="AVM19" s="37"/>
      <c r="AVN19" s="37"/>
      <c r="AVO19" s="37"/>
      <c r="AVP19" s="37"/>
      <c r="AVQ19" s="37"/>
      <c r="AVR19" s="37"/>
      <c r="AVS19" s="37"/>
      <c r="AVT19" s="37"/>
      <c r="AVU19" s="37"/>
      <c r="AVV19" s="37"/>
      <c r="AVW19" s="37"/>
      <c r="AVX19" s="37"/>
      <c r="AVY19" s="37"/>
      <c r="AVZ19" s="37"/>
      <c r="AWA19" s="37"/>
      <c r="AWB19" s="37"/>
      <c r="AWC19" s="37"/>
      <c r="AWD19" s="37"/>
      <c r="AWE19" s="37"/>
      <c r="AWF19" s="37"/>
      <c r="AWG19" s="37"/>
      <c r="AWH19" s="37"/>
      <c r="AWI19" s="37"/>
      <c r="AWJ19" s="37"/>
      <c r="AWK19" s="37"/>
      <c r="AWL19" s="37"/>
      <c r="AWM19" s="37"/>
      <c r="AWN19" s="37"/>
      <c r="AWO19" s="37"/>
      <c r="AWP19" s="37"/>
      <c r="AWQ19" s="37"/>
      <c r="AWR19" s="37"/>
      <c r="AWS19" s="37"/>
      <c r="AWT19" s="37"/>
      <c r="AWU19" s="37"/>
      <c r="AWV19" s="37"/>
      <c r="AWW19" s="37"/>
      <c r="AWX19" s="37"/>
      <c r="AWY19" s="37"/>
      <c r="AWZ19" s="37"/>
      <c r="AXA19" s="37"/>
      <c r="AXB19" s="37"/>
      <c r="AXC19" s="37"/>
      <c r="AXD19" s="37"/>
      <c r="AXE19" s="37"/>
      <c r="AXF19" s="37"/>
      <c r="AXG19" s="37"/>
      <c r="AXH19" s="37"/>
      <c r="AXI19" s="37"/>
      <c r="AXJ19" s="37"/>
      <c r="AXK19" s="37"/>
      <c r="AXL19" s="37"/>
      <c r="AXM19" s="37"/>
      <c r="AXN19" s="37"/>
      <c r="AXO19" s="37"/>
      <c r="AXP19" s="37"/>
      <c r="AXQ19" s="37"/>
      <c r="AXR19" s="37"/>
      <c r="AXS19" s="37"/>
      <c r="AXT19" s="37"/>
      <c r="AXU19" s="37"/>
      <c r="AXV19" s="37"/>
      <c r="AXW19" s="37"/>
      <c r="AXX19" s="37"/>
      <c r="AXY19" s="37"/>
      <c r="AXZ19" s="37"/>
      <c r="AYA19" s="37"/>
      <c r="AYB19" s="37"/>
      <c r="AYC19" s="37"/>
      <c r="AYD19" s="37"/>
      <c r="AYE19" s="37"/>
      <c r="AYF19" s="37"/>
      <c r="AYG19" s="37"/>
      <c r="AYH19" s="37"/>
      <c r="AYI19" s="37"/>
      <c r="AYJ19" s="37"/>
      <c r="AYK19" s="37"/>
      <c r="AYL19" s="37"/>
      <c r="AYM19" s="37"/>
      <c r="AYN19" s="37"/>
      <c r="AYO19" s="37"/>
      <c r="AYP19" s="37"/>
      <c r="AYQ19" s="37"/>
      <c r="AYR19" s="37"/>
      <c r="AYS19" s="37"/>
      <c r="AYT19" s="37"/>
      <c r="AYU19" s="37"/>
      <c r="AYV19" s="37"/>
      <c r="AYW19" s="37"/>
      <c r="AYX19" s="37"/>
      <c r="AYY19" s="37"/>
      <c r="AYZ19" s="37"/>
      <c r="AZA19" s="37"/>
      <c r="AZB19" s="37"/>
      <c r="AZC19" s="37"/>
      <c r="AZD19" s="37"/>
      <c r="AZE19" s="37"/>
      <c r="AZF19" s="37"/>
      <c r="AZG19" s="37"/>
      <c r="AZH19" s="37"/>
      <c r="AZI19" s="37"/>
      <c r="AZJ19" s="37"/>
      <c r="AZK19" s="37"/>
      <c r="AZL19" s="37"/>
      <c r="AZM19" s="37"/>
      <c r="AZN19" s="37"/>
      <c r="AZO19" s="37"/>
      <c r="AZP19" s="37"/>
      <c r="AZQ19" s="37"/>
      <c r="AZR19" s="37"/>
      <c r="AZS19" s="37"/>
      <c r="AZT19" s="37"/>
      <c r="AZU19" s="37"/>
      <c r="AZV19" s="37"/>
      <c r="AZW19" s="37"/>
      <c r="AZX19" s="37"/>
      <c r="AZY19" s="37"/>
      <c r="AZZ19" s="37"/>
      <c r="BAA19" s="37"/>
      <c r="BAB19" s="37"/>
      <c r="BAC19" s="37"/>
      <c r="BAD19" s="37"/>
      <c r="BAE19" s="37"/>
      <c r="BAF19" s="37"/>
      <c r="BAG19" s="37"/>
      <c r="BAH19" s="37"/>
      <c r="BAI19" s="37"/>
      <c r="BAJ19" s="37"/>
      <c r="BAK19" s="37"/>
      <c r="BAL19" s="37"/>
      <c r="BAM19" s="37"/>
      <c r="BAN19" s="37"/>
      <c r="BAO19" s="37"/>
      <c r="BAP19" s="37"/>
      <c r="BAQ19" s="37"/>
      <c r="BAR19" s="37"/>
      <c r="BAS19" s="37"/>
      <c r="BAT19" s="37"/>
      <c r="BAU19" s="37"/>
      <c r="BAV19" s="37"/>
      <c r="BAW19" s="37"/>
      <c r="BAX19" s="37"/>
      <c r="BAY19" s="37"/>
      <c r="BAZ19" s="37"/>
      <c r="BBA19" s="37"/>
      <c r="BBB19" s="37"/>
      <c r="BBC19" s="37"/>
      <c r="BBD19" s="37"/>
      <c r="BBE19" s="37"/>
      <c r="BBF19" s="37"/>
      <c r="BBG19" s="37"/>
      <c r="BBH19" s="37"/>
      <c r="BBI19" s="37"/>
      <c r="BBJ19" s="37"/>
      <c r="BBK19" s="37"/>
      <c r="BBL19" s="37"/>
      <c r="BBM19" s="37"/>
      <c r="BBN19" s="37"/>
      <c r="BBO19" s="37"/>
      <c r="BBP19" s="37"/>
      <c r="BBQ19" s="37"/>
      <c r="BBR19" s="37"/>
      <c r="BBS19" s="37"/>
      <c r="BBT19" s="37"/>
      <c r="BBU19" s="37"/>
      <c r="BBV19" s="37"/>
      <c r="BBW19" s="37"/>
      <c r="BBX19" s="37"/>
      <c r="BBY19" s="37"/>
      <c r="BBZ19" s="37"/>
      <c r="BCA19" s="37"/>
      <c r="BCB19" s="37"/>
      <c r="BCC19" s="37"/>
      <c r="BCD19" s="37"/>
      <c r="BCE19" s="37"/>
      <c r="BCF19" s="37"/>
      <c r="BCG19" s="37"/>
      <c r="BCH19" s="37"/>
      <c r="BCI19" s="37"/>
      <c r="BCJ19" s="37"/>
      <c r="BCK19" s="37"/>
      <c r="BCL19" s="37"/>
      <c r="BCM19" s="37"/>
      <c r="BCN19" s="37"/>
      <c r="BCO19" s="37"/>
      <c r="BCP19" s="37"/>
      <c r="BCQ19" s="37"/>
      <c r="BCR19" s="37"/>
      <c r="BCS19" s="37"/>
      <c r="BCT19" s="37"/>
      <c r="BCU19" s="37"/>
      <c r="BCV19" s="37"/>
      <c r="BCW19" s="37"/>
      <c r="BCX19" s="37"/>
      <c r="BCY19" s="37"/>
      <c r="BCZ19" s="37"/>
      <c r="BDA19" s="37"/>
      <c r="BDB19" s="37"/>
      <c r="BDC19" s="37"/>
      <c r="BDD19" s="37"/>
      <c r="BDE19" s="37"/>
      <c r="BDF19" s="37"/>
      <c r="BDG19" s="37"/>
      <c r="BDH19" s="37"/>
      <c r="BDI19" s="37"/>
      <c r="BDJ19" s="37"/>
      <c r="BDK19" s="37"/>
      <c r="BDL19" s="37"/>
      <c r="BDM19" s="37"/>
      <c r="BDN19" s="37"/>
      <c r="BDO19" s="37"/>
      <c r="BDP19" s="37"/>
      <c r="BDQ19" s="37"/>
      <c r="BDR19" s="37"/>
      <c r="BDS19" s="37"/>
      <c r="BDT19" s="37"/>
      <c r="BDU19" s="37"/>
      <c r="BDV19" s="37"/>
      <c r="BDW19" s="37"/>
      <c r="BDX19" s="37"/>
      <c r="BDY19" s="37"/>
      <c r="BDZ19" s="37"/>
      <c r="BEA19" s="37"/>
      <c r="BEB19" s="37"/>
      <c r="BEC19" s="37"/>
      <c r="BED19" s="37"/>
      <c r="BEE19" s="37"/>
      <c r="BEF19" s="37"/>
      <c r="BEG19" s="37"/>
      <c r="BEH19" s="37"/>
      <c r="BEI19" s="37"/>
      <c r="BEJ19" s="37"/>
      <c r="BEK19" s="37"/>
      <c r="BEL19" s="37"/>
      <c r="BEM19" s="37"/>
      <c r="BEN19" s="37"/>
      <c r="BEO19" s="37"/>
      <c r="BEP19" s="37"/>
      <c r="BEQ19" s="37"/>
      <c r="BER19" s="37"/>
      <c r="BES19" s="37"/>
      <c r="BET19" s="37"/>
      <c r="BEU19" s="37"/>
      <c r="BEV19" s="37"/>
      <c r="BEW19" s="37"/>
      <c r="BEX19" s="37"/>
      <c r="BEY19" s="37"/>
      <c r="BEZ19" s="37"/>
      <c r="BFA19" s="37"/>
      <c r="BFB19" s="37"/>
      <c r="BFC19" s="37"/>
      <c r="BFD19" s="37"/>
      <c r="BFE19" s="37"/>
      <c r="BFF19" s="37"/>
      <c r="BFG19" s="37"/>
      <c r="BFH19" s="37"/>
      <c r="BFI19" s="37"/>
      <c r="BFJ19" s="37"/>
      <c r="BFK19" s="37"/>
      <c r="BFL19" s="37"/>
      <c r="BFM19" s="37"/>
      <c r="BFN19" s="37"/>
      <c r="BFO19" s="37"/>
      <c r="BFP19" s="37"/>
      <c r="BFQ19" s="37"/>
      <c r="BFR19" s="37"/>
      <c r="BFS19" s="37"/>
      <c r="BFT19" s="37"/>
      <c r="BFU19" s="37"/>
      <c r="BFV19" s="37"/>
      <c r="BFW19" s="37"/>
      <c r="BFX19" s="37"/>
      <c r="BFY19" s="37"/>
      <c r="BFZ19" s="37"/>
      <c r="BGA19" s="37"/>
      <c r="BGB19" s="37"/>
      <c r="BGC19" s="37"/>
      <c r="BGD19" s="37"/>
      <c r="BGE19" s="37"/>
      <c r="BGF19" s="37"/>
      <c r="BGG19" s="37"/>
      <c r="BGH19" s="37"/>
      <c r="BGI19" s="37"/>
      <c r="BGJ19" s="37"/>
      <c r="BGK19" s="37"/>
      <c r="BGL19" s="37"/>
      <c r="BGM19" s="37"/>
      <c r="BGN19" s="37"/>
      <c r="BGO19" s="37"/>
      <c r="BGP19" s="37"/>
      <c r="BGQ19" s="37"/>
      <c r="BGR19" s="37"/>
      <c r="BGS19" s="37"/>
      <c r="BGT19" s="37"/>
      <c r="BGU19" s="37"/>
      <c r="BGV19" s="37"/>
      <c r="BGW19" s="37"/>
      <c r="BGX19" s="37"/>
      <c r="BGY19" s="37"/>
      <c r="BGZ19" s="37"/>
      <c r="BHA19" s="37"/>
      <c r="BHB19" s="37"/>
      <c r="BHC19" s="37"/>
      <c r="BHD19" s="37"/>
      <c r="BHE19" s="37"/>
      <c r="BHF19" s="37"/>
      <c r="BHG19" s="37"/>
      <c r="BHH19" s="37"/>
      <c r="BHI19" s="37"/>
      <c r="BHJ19" s="37"/>
      <c r="BHK19" s="37"/>
      <c r="BHL19" s="37"/>
      <c r="BHM19" s="37"/>
      <c r="BHN19" s="37"/>
      <c r="BHO19" s="37"/>
      <c r="BHP19" s="37"/>
      <c r="BHQ19" s="37"/>
      <c r="BHR19" s="37"/>
      <c r="BHS19" s="37"/>
      <c r="BHT19" s="37"/>
      <c r="BHU19" s="37"/>
      <c r="BHV19" s="37"/>
      <c r="BHW19" s="37"/>
      <c r="BHX19" s="37"/>
      <c r="BHY19" s="37"/>
      <c r="BHZ19" s="37"/>
      <c r="BIA19" s="37"/>
      <c r="BIB19" s="37"/>
      <c r="BIC19" s="37"/>
      <c r="BID19" s="37"/>
      <c r="BIE19" s="37"/>
      <c r="BIF19" s="37"/>
      <c r="BIG19" s="37"/>
      <c r="BIH19" s="37"/>
      <c r="BII19" s="37"/>
      <c r="BIJ19" s="37"/>
      <c r="BIK19" s="37"/>
      <c r="BIL19" s="37"/>
      <c r="BIM19" s="37"/>
      <c r="BIN19" s="37"/>
      <c r="BIO19" s="37"/>
      <c r="BIP19" s="37"/>
      <c r="BIQ19" s="37"/>
      <c r="BIR19" s="37"/>
      <c r="BIS19" s="37"/>
      <c r="BIT19" s="37"/>
      <c r="BIU19" s="37"/>
      <c r="BIV19" s="37"/>
      <c r="BIW19" s="37"/>
      <c r="BIX19" s="37"/>
      <c r="BIY19" s="37"/>
      <c r="BIZ19" s="37"/>
      <c r="BJA19" s="37"/>
      <c r="BJB19" s="37"/>
      <c r="BJC19" s="37"/>
      <c r="BJD19" s="37"/>
      <c r="BJE19" s="37"/>
      <c r="BJF19" s="37"/>
      <c r="BJG19" s="37"/>
      <c r="BJH19" s="37"/>
      <c r="BJI19" s="37"/>
      <c r="BJJ19" s="37"/>
      <c r="BJK19" s="37"/>
      <c r="BJL19" s="37"/>
      <c r="BJM19" s="37"/>
      <c r="BJN19" s="37"/>
      <c r="BJO19" s="37"/>
      <c r="BJP19" s="37"/>
      <c r="BJQ19" s="37"/>
      <c r="BJR19" s="37"/>
      <c r="BJS19" s="37"/>
      <c r="BJT19" s="37"/>
      <c r="BJU19" s="37"/>
      <c r="BJV19" s="37"/>
      <c r="BJW19" s="37"/>
      <c r="BJX19" s="37"/>
      <c r="BJY19" s="37"/>
      <c r="BJZ19" s="37"/>
      <c r="BKA19" s="37"/>
      <c r="BKB19" s="37"/>
      <c r="BKC19" s="37"/>
      <c r="BKD19" s="37"/>
      <c r="BKE19" s="37"/>
      <c r="BKF19" s="37"/>
      <c r="BKG19" s="37"/>
      <c r="BKH19" s="37"/>
      <c r="BKI19" s="37"/>
      <c r="BKJ19" s="37"/>
      <c r="BKK19" s="37"/>
      <c r="BKL19" s="37"/>
      <c r="BKM19" s="37"/>
      <c r="BKN19" s="37"/>
      <c r="BKO19" s="37"/>
      <c r="BKP19" s="37"/>
      <c r="BKQ19" s="37"/>
      <c r="BKR19" s="37"/>
      <c r="BKS19" s="37"/>
      <c r="BKT19" s="37"/>
      <c r="BKU19" s="37"/>
      <c r="BKV19" s="37"/>
      <c r="BKW19" s="37"/>
      <c r="BKX19" s="37"/>
      <c r="BKY19" s="37"/>
      <c r="BKZ19" s="37"/>
      <c r="BLA19" s="37"/>
      <c r="BLB19" s="37"/>
      <c r="BLC19" s="37"/>
      <c r="BLD19" s="37"/>
      <c r="BLE19" s="37"/>
      <c r="BLF19" s="37"/>
      <c r="BLG19" s="37"/>
      <c r="BLH19" s="37"/>
      <c r="BLI19" s="37"/>
      <c r="BLJ19" s="37"/>
      <c r="BLK19" s="37"/>
      <c r="BLL19" s="37"/>
      <c r="BLM19" s="37"/>
      <c r="BLN19" s="37"/>
      <c r="BLO19" s="37"/>
      <c r="BLP19" s="37"/>
      <c r="BLQ19" s="37"/>
      <c r="BLR19" s="37"/>
      <c r="BLS19" s="37"/>
      <c r="BLT19" s="37"/>
      <c r="BLU19" s="37"/>
      <c r="BLV19" s="37"/>
      <c r="BLW19" s="37"/>
      <c r="BLX19" s="37"/>
      <c r="BLY19" s="37"/>
      <c r="BLZ19" s="37"/>
      <c r="BMA19" s="37"/>
      <c r="BMB19" s="37"/>
      <c r="BMC19" s="37"/>
      <c r="BMD19" s="37"/>
      <c r="BME19" s="37"/>
      <c r="BMF19" s="37"/>
      <c r="BMG19" s="37"/>
      <c r="BMH19" s="37"/>
      <c r="BMI19" s="37"/>
      <c r="BMJ19" s="37"/>
      <c r="BMK19" s="37"/>
      <c r="BML19" s="37"/>
      <c r="BMM19" s="37"/>
      <c r="BMN19" s="37"/>
      <c r="BMO19" s="37"/>
      <c r="BMP19" s="37"/>
      <c r="BMQ19" s="37"/>
      <c r="BMR19" s="37"/>
      <c r="BMS19" s="37"/>
      <c r="BMT19" s="37"/>
      <c r="BMU19" s="37"/>
      <c r="BMV19" s="37"/>
      <c r="BMW19" s="37"/>
      <c r="BMX19" s="37"/>
      <c r="BMY19" s="37"/>
      <c r="BMZ19" s="37"/>
      <c r="BNA19" s="37"/>
      <c r="BNB19" s="37"/>
      <c r="BNC19" s="37"/>
      <c r="BND19" s="37"/>
      <c r="BNE19" s="37"/>
      <c r="BNF19" s="37"/>
      <c r="BNG19" s="37"/>
      <c r="BNH19" s="37"/>
      <c r="BNI19" s="37"/>
      <c r="BNJ19" s="37"/>
      <c r="BNK19" s="37"/>
      <c r="BNL19" s="37"/>
      <c r="BNM19" s="37"/>
      <c r="BNN19" s="37"/>
      <c r="BNO19" s="37"/>
      <c r="BNP19" s="37"/>
      <c r="BNQ19" s="37"/>
      <c r="BNR19" s="37"/>
      <c r="BNS19" s="37"/>
      <c r="BNT19" s="37"/>
      <c r="BNU19" s="37"/>
      <c r="BNV19" s="37"/>
      <c r="BNW19" s="37"/>
      <c r="BNX19" s="37"/>
      <c r="BNY19" s="37"/>
      <c r="BNZ19" s="37"/>
      <c r="BOA19" s="37"/>
      <c r="BOB19" s="37"/>
      <c r="BOC19" s="37"/>
      <c r="BOD19" s="37"/>
      <c r="BOE19" s="37"/>
      <c r="BOF19" s="37"/>
      <c r="BOG19" s="37"/>
      <c r="BOH19" s="37"/>
      <c r="BOI19" s="37"/>
      <c r="BOJ19" s="37"/>
      <c r="BOK19" s="37"/>
      <c r="BOL19" s="37"/>
      <c r="BOM19" s="37"/>
      <c r="BON19" s="37"/>
      <c r="BOO19" s="37"/>
      <c r="BOP19" s="37"/>
      <c r="BOQ19" s="37"/>
      <c r="BOR19" s="37"/>
      <c r="BOS19" s="37"/>
      <c r="BOT19" s="37"/>
      <c r="BOU19" s="37"/>
      <c r="BOV19" s="37"/>
      <c r="BOW19" s="37"/>
      <c r="BOX19" s="37"/>
      <c r="BOY19" s="37"/>
      <c r="BOZ19" s="37"/>
      <c r="BPA19" s="37"/>
      <c r="BPB19" s="37"/>
      <c r="BPC19" s="37"/>
      <c r="BPD19" s="37"/>
      <c r="BPE19" s="37"/>
      <c r="BPF19" s="37"/>
      <c r="BPG19" s="37"/>
      <c r="BPH19" s="37"/>
      <c r="BPI19" s="37"/>
      <c r="BPJ19" s="37"/>
      <c r="BPK19" s="37"/>
      <c r="BPL19" s="37"/>
      <c r="BPM19" s="37"/>
      <c r="BPN19" s="37"/>
      <c r="BPO19" s="37"/>
      <c r="BPP19" s="37"/>
      <c r="BPQ19" s="37"/>
      <c r="BPR19" s="37"/>
      <c r="BPS19" s="37"/>
      <c r="BPT19" s="37"/>
      <c r="BPU19" s="37"/>
      <c r="BPV19" s="37"/>
      <c r="BPW19" s="37"/>
      <c r="BPX19" s="37"/>
      <c r="BPY19" s="37"/>
      <c r="BPZ19" s="37"/>
      <c r="BQA19" s="37"/>
      <c r="BQB19" s="37"/>
      <c r="BQC19" s="37"/>
      <c r="BQD19" s="37"/>
      <c r="BQE19" s="37"/>
      <c r="BQF19" s="37"/>
      <c r="BQG19" s="37"/>
      <c r="BQH19" s="37"/>
      <c r="BQI19" s="37"/>
      <c r="BQJ19" s="37"/>
      <c r="BQK19" s="37"/>
      <c r="BQL19" s="37"/>
      <c r="BQM19" s="37"/>
      <c r="BQN19" s="37"/>
      <c r="BQO19" s="37"/>
      <c r="BQP19" s="37"/>
      <c r="BQQ19" s="37"/>
      <c r="BQR19" s="37"/>
      <c r="BQS19" s="37"/>
      <c r="BQT19" s="37"/>
      <c r="BQU19" s="37"/>
      <c r="BQV19" s="37"/>
      <c r="BQW19" s="37"/>
      <c r="BQX19" s="37"/>
      <c r="BQY19" s="37"/>
      <c r="BQZ19" s="37"/>
      <c r="BRA19" s="37"/>
      <c r="BRB19" s="37"/>
      <c r="BRC19" s="37"/>
      <c r="BRD19" s="37"/>
      <c r="BRE19" s="37"/>
      <c r="BRF19" s="37"/>
      <c r="BRG19" s="37"/>
      <c r="BRH19" s="37"/>
      <c r="BRI19" s="37"/>
      <c r="BRJ19" s="37"/>
      <c r="BRK19" s="37"/>
      <c r="BRL19" s="37"/>
      <c r="BRM19" s="37"/>
      <c r="BRN19" s="37"/>
      <c r="BRO19" s="37"/>
      <c r="BRP19" s="37"/>
      <c r="BRQ19" s="37"/>
      <c r="BRR19" s="37"/>
      <c r="BRS19" s="37"/>
      <c r="BRT19" s="37"/>
      <c r="BRU19" s="37"/>
      <c r="BRV19" s="37"/>
      <c r="BRW19" s="37"/>
      <c r="BRX19" s="37"/>
      <c r="BRY19" s="37"/>
      <c r="BRZ19" s="37"/>
      <c r="BSA19" s="37"/>
      <c r="BSB19" s="37"/>
      <c r="BSC19" s="37"/>
      <c r="BSD19" s="37"/>
      <c r="BSE19" s="37"/>
      <c r="BSF19" s="37"/>
      <c r="BSG19" s="37"/>
      <c r="BSH19" s="37"/>
      <c r="BSI19" s="37"/>
      <c r="BSJ19" s="37"/>
      <c r="BSK19" s="37"/>
      <c r="BSL19" s="37"/>
      <c r="BSM19" s="37"/>
      <c r="BSN19" s="37"/>
      <c r="BSO19" s="37"/>
      <c r="BSP19" s="37"/>
      <c r="BSQ19" s="37"/>
      <c r="BSR19" s="37"/>
      <c r="BSS19" s="37"/>
      <c r="BST19" s="37"/>
      <c r="BSU19" s="37"/>
      <c r="BSV19" s="37"/>
      <c r="BSW19" s="37"/>
      <c r="BSX19" s="37"/>
      <c r="BSY19" s="37"/>
      <c r="BSZ19" s="37"/>
      <c r="BTA19" s="37"/>
      <c r="BTB19" s="37"/>
      <c r="BTC19" s="37"/>
      <c r="BTD19" s="37"/>
      <c r="BTE19" s="37"/>
      <c r="BTF19" s="37"/>
      <c r="BTG19" s="37"/>
      <c r="BTH19" s="37"/>
      <c r="BTI19" s="37"/>
      <c r="BTJ19" s="37"/>
      <c r="BTK19" s="37"/>
      <c r="BTL19" s="37"/>
      <c r="BTM19" s="37"/>
      <c r="BTN19" s="37"/>
      <c r="BTO19" s="37"/>
      <c r="BTP19" s="37"/>
      <c r="BTQ19" s="37"/>
      <c r="BTR19" s="37"/>
      <c r="BTS19" s="37"/>
      <c r="BTT19" s="37"/>
      <c r="BTU19" s="37"/>
      <c r="BTV19" s="37"/>
      <c r="BTW19" s="37"/>
      <c r="BTX19" s="37"/>
      <c r="BTY19" s="37"/>
      <c r="BTZ19" s="37"/>
      <c r="BUA19" s="37"/>
      <c r="BUB19" s="37"/>
      <c r="BUC19" s="37"/>
      <c r="BUD19" s="37"/>
      <c r="BUE19" s="37"/>
      <c r="BUF19" s="37"/>
      <c r="BUG19" s="37"/>
      <c r="BUH19" s="37"/>
      <c r="BUI19" s="37"/>
      <c r="BUJ19" s="37"/>
      <c r="BUK19" s="37"/>
      <c r="BUL19" s="37"/>
      <c r="BUM19" s="37"/>
      <c r="BUN19" s="37"/>
      <c r="BUO19" s="37"/>
      <c r="BUP19" s="37"/>
      <c r="BUQ19" s="37"/>
      <c r="BUR19" s="37"/>
      <c r="BUS19" s="37"/>
      <c r="BUT19" s="37"/>
      <c r="BUU19" s="37"/>
      <c r="BUV19" s="37"/>
      <c r="BUW19" s="37"/>
      <c r="BUX19" s="37"/>
      <c r="BUY19" s="37"/>
      <c r="BUZ19" s="37"/>
      <c r="BVA19" s="37"/>
      <c r="BVB19" s="37"/>
      <c r="BVC19" s="37"/>
      <c r="BVD19" s="37"/>
      <c r="BVE19" s="37"/>
      <c r="BVF19" s="37"/>
      <c r="BVG19" s="37"/>
      <c r="BVH19" s="37"/>
      <c r="BVI19" s="37"/>
      <c r="BVJ19" s="37"/>
      <c r="BVK19" s="37"/>
      <c r="BVL19" s="37"/>
      <c r="BVM19" s="37"/>
      <c r="BVN19" s="37"/>
      <c r="BVO19" s="37"/>
      <c r="BVP19" s="37"/>
      <c r="BVQ19" s="37"/>
      <c r="BVR19" s="37"/>
      <c r="BVS19" s="37"/>
      <c r="BVT19" s="37"/>
      <c r="BVU19" s="37"/>
      <c r="BVV19" s="37"/>
      <c r="BVW19" s="37"/>
      <c r="BVX19" s="37"/>
      <c r="BVY19" s="37"/>
      <c r="BVZ19" s="37"/>
      <c r="BWA19" s="37"/>
      <c r="BWB19" s="37"/>
      <c r="BWC19" s="37"/>
      <c r="BWD19" s="37"/>
      <c r="BWE19" s="37"/>
      <c r="BWF19" s="37"/>
      <c r="BWG19" s="37"/>
      <c r="BWH19" s="37"/>
      <c r="BWI19" s="37"/>
      <c r="BWJ19" s="37"/>
      <c r="BWK19" s="37"/>
      <c r="BWL19" s="37"/>
      <c r="BWM19" s="37"/>
      <c r="BWN19" s="37"/>
      <c r="BWO19" s="37"/>
      <c r="BWP19" s="37"/>
      <c r="BWQ19" s="37"/>
      <c r="BWR19" s="37"/>
      <c r="BWS19" s="37"/>
      <c r="BWT19" s="37"/>
      <c r="BWU19" s="37"/>
      <c r="BWV19" s="37"/>
      <c r="BWW19" s="37"/>
      <c r="BWX19" s="37"/>
      <c r="BWY19" s="37"/>
      <c r="BWZ19" s="37"/>
      <c r="BXA19" s="37"/>
      <c r="BXB19" s="37"/>
      <c r="BXC19" s="37"/>
      <c r="BXD19" s="37"/>
      <c r="BXE19" s="37"/>
      <c r="BXF19" s="37"/>
      <c r="BXG19" s="37"/>
      <c r="BXH19" s="37"/>
      <c r="BXI19" s="37"/>
      <c r="BXJ19" s="37"/>
      <c r="BXK19" s="37"/>
      <c r="BXL19" s="37"/>
      <c r="BXM19" s="37"/>
      <c r="BXN19" s="37"/>
      <c r="BXO19" s="37"/>
      <c r="BXP19" s="37"/>
      <c r="BXQ19" s="37"/>
      <c r="BXR19" s="37"/>
      <c r="BXS19" s="37"/>
      <c r="BXT19" s="37"/>
      <c r="BXU19" s="37"/>
      <c r="BXV19" s="37"/>
      <c r="BXW19" s="37"/>
      <c r="BXX19" s="37"/>
      <c r="BXY19" s="37"/>
      <c r="BXZ19" s="37"/>
      <c r="BYA19" s="37"/>
      <c r="BYB19" s="37"/>
      <c r="BYC19" s="37"/>
      <c r="BYD19" s="37"/>
      <c r="BYE19" s="37"/>
      <c r="BYF19" s="37"/>
      <c r="BYG19" s="37"/>
      <c r="BYH19" s="37"/>
      <c r="BYI19" s="37"/>
      <c r="BYJ19" s="37"/>
      <c r="BYK19" s="37"/>
      <c r="BYL19" s="37"/>
      <c r="BYM19" s="37"/>
      <c r="BYN19" s="37"/>
      <c r="BYO19" s="37"/>
      <c r="BYP19" s="37"/>
      <c r="BYQ19" s="37"/>
      <c r="BYR19" s="37"/>
      <c r="BYS19" s="37"/>
      <c r="BYT19" s="37"/>
      <c r="BYU19" s="37"/>
      <c r="BYV19" s="37"/>
      <c r="BYW19" s="37"/>
      <c r="BYX19" s="37"/>
      <c r="BYY19" s="37"/>
      <c r="BYZ19" s="37"/>
      <c r="BZA19" s="37"/>
      <c r="BZB19" s="37"/>
      <c r="BZC19" s="37"/>
      <c r="BZD19" s="37"/>
      <c r="BZE19" s="37"/>
      <c r="BZF19" s="37"/>
      <c r="BZG19" s="37"/>
      <c r="BZH19" s="37"/>
      <c r="BZI19" s="37"/>
      <c r="BZJ19" s="37"/>
      <c r="BZK19" s="37"/>
      <c r="BZL19" s="37"/>
      <c r="BZM19" s="37"/>
      <c r="BZN19" s="37"/>
      <c r="BZO19" s="37"/>
      <c r="BZP19" s="37"/>
      <c r="BZQ19" s="37"/>
      <c r="BZR19" s="37"/>
      <c r="BZS19" s="37"/>
      <c r="BZT19" s="37"/>
      <c r="BZU19" s="37"/>
      <c r="BZV19" s="37"/>
      <c r="BZW19" s="37"/>
      <c r="BZX19" s="37"/>
      <c r="BZY19" s="37"/>
      <c r="BZZ19" s="37"/>
      <c r="CAA19" s="37"/>
      <c r="CAB19" s="37"/>
      <c r="CAC19" s="37"/>
      <c r="CAD19" s="37"/>
      <c r="CAE19" s="37"/>
      <c r="CAF19" s="37"/>
      <c r="CAG19" s="37"/>
      <c r="CAH19" s="37"/>
      <c r="CAI19" s="37"/>
      <c r="CAJ19" s="37"/>
      <c r="CAK19" s="37"/>
      <c r="CAL19" s="37"/>
      <c r="CAM19" s="37"/>
      <c r="CAN19" s="37"/>
      <c r="CAO19" s="37"/>
      <c r="CAP19" s="37"/>
      <c r="CAQ19" s="37"/>
      <c r="CAR19" s="37"/>
      <c r="CAS19" s="37"/>
      <c r="CAT19" s="37"/>
      <c r="CAU19" s="37"/>
      <c r="CAV19" s="37"/>
      <c r="CAW19" s="37"/>
      <c r="CAX19" s="37"/>
      <c r="CAY19" s="37"/>
      <c r="CAZ19" s="37"/>
      <c r="CBA19" s="37"/>
      <c r="CBB19" s="37"/>
      <c r="CBC19" s="37"/>
      <c r="CBD19" s="37"/>
      <c r="CBE19" s="37"/>
      <c r="CBF19" s="37"/>
      <c r="CBG19" s="37"/>
      <c r="CBH19" s="37"/>
      <c r="CBI19" s="37"/>
      <c r="CBJ19" s="37"/>
      <c r="CBK19" s="37"/>
      <c r="CBL19" s="37"/>
      <c r="CBM19" s="37"/>
      <c r="CBN19" s="37"/>
      <c r="CBO19" s="37"/>
      <c r="CBP19" s="37"/>
      <c r="CBQ19" s="37"/>
      <c r="CBR19" s="37"/>
      <c r="CBS19" s="37"/>
      <c r="CBT19" s="37"/>
      <c r="CBU19" s="37"/>
      <c r="CBV19" s="37"/>
      <c r="CBW19" s="37"/>
      <c r="CBX19" s="37"/>
      <c r="CBY19" s="37"/>
      <c r="CBZ19" s="37"/>
      <c r="CCA19" s="37"/>
      <c r="CCB19" s="37"/>
      <c r="CCC19" s="37"/>
      <c r="CCD19" s="37"/>
      <c r="CCE19" s="37"/>
      <c r="CCF19" s="37"/>
      <c r="CCG19" s="37"/>
      <c r="CCH19" s="37"/>
      <c r="CCI19" s="37"/>
      <c r="CCJ19" s="37"/>
      <c r="CCK19" s="37"/>
      <c r="CCL19" s="37"/>
      <c r="CCM19" s="37"/>
      <c r="CCN19" s="37"/>
      <c r="CCO19" s="37"/>
      <c r="CCP19" s="37"/>
      <c r="CCQ19" s="37"/>
      <c r="CCR19" s="37"/>
      <c r="CCS19" s="37"/>
      <c r="CCT19" s="37"/>
      <c r="CCU19" s="37"/>
      <c r="CCV19" s="37"/>
      <c r="CCW19" s="37"/>
      <c r="CCX19" s="37"/>
      <c r="CCY19" s="37"/>
      <c r="CCZ19" s="37"/>
      <c r="CDA19" s="37"/>
      <c r="CDB19" s="37"/>
      <c r="CDC19" s="37"/>
      <c r="CDD19" s="37"/>
      <c r="CDE19" s="37"/>
      <c r="CDF19" s="37"/>
      <c r="CDG19" s="37"/>
      <c r="CDH19" s="37"/>
      <c r="CDI19" s="37"/>
      <c r="CDJ19" s="37"/>
      <c r="CDK19" s="37"/>
      <c r="CDL19" s="37"/>
      <c r="CDM19" s="37"/>
      <c r="CDN19" s="37"/>
      <c r="CDO19" s="37"/>
      <c r="CDP19" s="37"/>
      <c r="CDQ19" s="37"/>
      <c r="CDR19" s="37"/>
      <c r="CDS19" s="37"/>
      <c r="CDT19" s="37"/>
      <c r="CDU19" s="37"/>
      <c r="CDV19" s="37"/>
      <c r="CDW19" s="37"/>
      <c r="CDX19" s="37"/>
      <c r="CDY19" s="37"/>
      <c r="CDZ19" s="37"/>
      <c r="CEA19" s="37"/>
      <c r="CEB19" s="37"/>
      <c r="CEC19" s="37"/>
      <c r="CED19" s="37"/>
      <c r="CEE19" s="37"/>
      <c r="CEF19" s="37"/>
      <c r="CEG19" s="37"/>
      <c r="CEH19" s="37"/>
      <c r="CEI19" s="37"/>
      <c r="CEJ19" s="37"/>
      <c r="CEK19" s="37"/>
      <c r="CEL19" s="37"/>
      <c r="CEM19" s="37"/>
      <c r="CEN19" s="37"/>
      <c r="CEO19" s="37"/>
      <c r="CEP19" s="37"/>
      <c r="CEQ19" s="37"/>
      <c r="CER19" s="37"/>
      <c r="CES19" s="37"/>
      <c r="CET19" s="37"/>
      <c r="CEU19" s="37"/>
      <c r="CEV19" s="37"/>
      <c r="CEW19" s="37"/>
      <c r="CEX19" s="37"/>
      <c r="CEY19" s="37"/>
      <c r="CEZ19" s="37"/>
      <c r="CFA19" s="37"/>
      <c r="CFB19" s="37"/>
      <c r="CFC19" s="37"/>
      <c r="CFD19" s="37"/>
      <c r="CFE19" s="37"/>
      <c r="CFF19" s="37"/>
      <c r="CFG19" s="37"/>
      <c r="CFH19" s="37"/>
      <c r="CFI19" s="37"/>
      <c r="CFJ19" s="37"/>
      <c r="CFK19" s="37"/>
      <c r="CFL19" s="37"/>
      <c r="CFM19" s="37"/>
      <c r="CFN19" s="37"/>
      <c r="CFO19" s="37"/>
      <c r="CFP19" s="37"/>
      <c r="CFQ19" s="37"/>
      <c r="CFR19" s="37"/>
      <c r="CFS19" s="37"/>
      <c r="CFT19" s="37"/>
      <c r="CFU19" s="37"/>
      <c r="CFV19" s="37"/>
      <c r="CFW19" s="37"/>
      <c r="CFX19" s="37"/>
      <c r="CFY19" s="37"/>
      <c r="CFZ19" s="37"/>
      <c r="CGA19" s="37"/>
      <c r="CGB19" s="37"/>
      <c r="CGC19" s="37"/>
      <c r="CGD19" s="37"/>
      <c r="CGE19" s="37"/>
      <c r="CGF19" s="37"/>
      <c r="CGG19" s="37"/>
      <c r="CGH19" s="37"/>
      <c r="CGI19" s="37"/>
      <c r="CGJ19" s="37"/>
      <c r="CGK19" s="37"/>
      <c r="CGL19" s="37"/>
      <c r="CGM19" s="37"/>
      <c r="CGN19" s="37"/>
      <c r="CGO19" s="37"/>
      <c r="CGP19" s="37"/>
      <c r="CGQ19" s="37"/>
      <c r="CGR19" s="37"/>
      <c r="CGS19" s="37"/>
      <c r="CGT19" s="37"/>
      <c r="CGU19" s="37"/>
      <c r="CGV19" s="37"/>
      <c r="CGW19" s="37"/>
      <c r="CGX19" s="37"/>
      <c r="CGY19" s="37"/>
      <c r="CGZ19" s="37"/>
      <c r="CHA19" s="37"/>
      <c r="CHB19" s="37"/>
      <c r="CHC19" s="37"/>
      <c r="CHD19" s="37"/>
      <c r="CHE19" s="37"/>
      <c r="CHF19" s="37"/>
      <c r="CHG19" s="37"/>
      <c r="CHH19" s="37"/>
      <c r="CHI19" s="37"/>
      <c r="CHJ19" s="37"/>
      <c r="CHK19" s="37"/>
      <c r="CHL19" s="37"/>
      <c r="CHM19" s="37"/>
      <c r="CHN19" s="37"/>
      <c r="CHO19" s="37"/>
      <c r="CHP19" s="37"/>
      <c r="CHQ19" s="37"/>
      <c r="CHR19" s="37"/>
      <c r="CHS19" s="37"/>
      <c r="CHT19" s="37"/>
      <c r="CHU19" s="37"/>
      <c r="CHV19" s="37"/>
      <c r="CHW19" s="37"/>
      <c r="CHX19" s="37"/>
      <c r="CHY19" s="37"/>
      <c r="CHZ19" s="37"/>
      <c r="CIA19" s="37"/>
      <c r="CIB19" s="37"/>
      <c r="CIC19" s="37"/>
      <c r="CID19" s="37"/>
      <c r="CIE19" s="37"/>
      <c r="CIF19" s="37"/>
      <c r="CIG19" s="37"/>
      <c r="CIH19" s="37"/>
      <c r="CII19" s="37"/>
      <c r="CIJ19" s="37"/>
      <c r="CIK19" s="37"/>
      <c r="CIL19" s="37"/>
      <c r="CIM19" s="37"/>
      <c r="CIN19" s="37"/>
      <c r="CIO19" s="37"/>
      <c r="CIP19" s="37"/>
      <c r="CIQ19" s="37"/>
      <c r="CIR19" s="37"/>
      <c r="CIS19" s="37"/>
      <c r="CIT19" s="37"/>
      <c r="CIU19" s="37"/>
      <c r="CIV19" s="37"/>
      <c r="CIW19" s="37"/>
      <c r="CIX19" s="37"/>
      <c r="CIY19" s="37"/>
      <c r="CIZ19" s="37"/>
      <c r="CJA19" s="37"/>
      <c r="CJB19" s="37"/>
      <c r="CJC19" s="37"/>
      <c r="CJD19" s="37"/>
      <c r="CJE19" s="37"/>
      <c r="CJF19" s="37"/>
      <c r="CJG19" s="37"/>
      <c r="CJH19" s="37"/>
      <c r="CJI19" s="37"/>
      <c r="CJJ19" s="37"/>
      <c r="CJK19" s="37"/>
      <c r="CJL19" s="37"/>
      <c r="CJM19" s="37"/>
      <c r="CJN19" s="37"/>
      <c r="CJO19" s="37"/>
      <c r="CJP19" s="37"/>
      <c r="CJQ19" s="37"/>
      <c r="CJR19" s="37"/>
      <c r="CJS19" s="37"/>
      <c r="CJT19" s="37"/>
      <c r="CJU19" s="37"/>
      <c r="CJV19" s="37"/>
      <c r="CJW19" s="37"/>
      <c r="CJX19" s="37"/>
      <c r="CJY19" s="37"/>
      <c r="CJZ19" s="37"/>
      <c r="CKA19" s="37"/>
      <c r="CKB19" s="37"/>
      <c r="CKC19" s="37"/>
      <c r="CKD19" s="37"/>
      <c r="CKE19" s="37"/>
      <c r="CKF19" s="37"/>
      <c r="CKG19" s="37"/>
      <c r="CKH19" s="37"/>
      <c r="CKI19" s="37"/>
      <c r="CKJ19" s="37"/>
      <c r="CKK19" s="37"/>
      <c r="CKL19" s="37"/>
      <c r="CKM19" s="37"/>
      <c r="CKN19" s="37"/>
      <c r="CKO19" s="37"/>
      <c r="CKP19" s="37"/>
      <c r="CKQ19" s="37"/>
      <c r="CKR19" s="37"/>
      <c r="CKS19" s="37"/>
      <c r="CKT19" s="37"/>
      <c r="CKU19" s="37"/>
      <c r="CKV19" s="37"/>
      <c r="CKW19" s="37"/>
      <c r="CKX19" s="37"/>
      <c r="CKY19" s="37"/>
      <c r="CKZ19" s="37"/>
      <c r="CLA19" s="37"/>
      <c r="CLB19" s="37"/>
      <c r="CLC19" s="37"/>
      <c r="CLD19" s="37"/>
      <c r="CLE19" s="37"/>
      <c r="CLF19" s="37"/>
      <c r="CLG19" s="37"/>
      <c r="CLH19" s="37"/>
      <c r="CLI19" s="37"/>
      <c r="CLJ19" s="37"/>
      <c r="CLK19" s="37"/>
      <c r="CLL19" s="37"/>
      <c r="CLM19" s="37"/>
      <c r="CLN19" s="37"/>
      <c r="CLO19" s="37"/>
      <c r="CLP19" s="37"/>
      <c r="CLQ19" s="37"/>
      <c r="CLR19" s="37"/>
      <c r="CLS19" s="37"/>
      <c r="CLT19" s="37"/>
      <c r="CLU19" s="37"/>
      <c r="CLV19" s="37"/>
      <c r="CLW19" s="37"/>
      <c r="CLX19" s="37"/>
      <c r="CLY19" s="37"/>
      <c r="CLZ19" s="37"/>
      <c r="CMA19" s="37"/>
      <c r="CMB19" s="37"/>
      <c r="CMC19" s="37"/>
      <c r="CMD19" s="37"/>
      <c r="CME19" s="37"/>
      <c r="CMF19" s="37"/>
      <c r="CMG19" s="37"/>
      <c r="CMH19" s="37"/>
      <c r="CMI19" s="37"/>
      <c r="CMJ19" s="37"/>
      <c r="CMK19" s="37"/>
      <c r="CML19" s="37"/>
      <c r="CMM19" s="37"/>
      <c r="CMN19" s="37"/>
      <c r="CMO19" s="37"/>
      <c r="CMP19" s="37"/>
      <c r="CMQ19" s="37"/>
      <c r="CMR19" s="37"/>
      <c r="CMS19" s="37"/>
      <c r="CMT19" s="37"/>
      <c r="CMU19" s="37"/>
      <c r="CMV19" s="37"/>
      <c r="CMW19" s="37"/>
      <c r="CMX19" s="37"/>
      <c r="CMY19" s="37"/>
      <c r="CMZ19" s="37"/>
      <c r="CNA19" s="37"/>
      <c r="CNB19" s="37"/>
      <c r="CNC19" s="37"/>
      <c r="CND19" s="37"/>
      <c r="CNE19" s="37"/>
      <c r="CNF19" s="37"/>
      <c r="CNG19" s="37"/>
      <c r="CNH19" s="37"/>
      <c r="CNI19" s="37"/>
      <c r="CNJ19" s="37"/>
      <c r="CNK19" s="37"/>
      <c r="CNL19" s="37"/>
      <c r="CNM19" s="37"/>
      <c r="CNN19" s="37"/>
      <c r="CNO19" s="37"/>
      <c r="CNP19" s="37"/>
      <c r="CNQ19" s="37"/>
      <c r="CNR19" s="37"/>
      <c r="CNS19" s="37"/>
      <c r="CNT19" s="37"/>
      <c r="CNU19" s="37"/>
      <c r="CNV19" s="37"/>
      <c r="CNW19" s="37"/>
      <c r="CNX19" s="37"/>
      <c r="CNY19" s="37"/>
      <c r="CNZ19" s="37"/>
      <c r="COA19" s="37"/>
      <c r="COB19" s="37"/>
      <c r="COC19" s="37"/>
      <c r="COD19" s="37"/>
      <c r="COE19" s="37"/>
      <c r="COF19" s="37"/>
      <c r="COG19" s="37"/>
      <c r="COH19" s="37"/>
      <c r="COI19" s="37"/>
      <c r="COJ19" s="37"/>
      <c r="COK19" s="37"/>
      <c r="COL19" s="37"/>
      <c r="COM19" s="37"/>
      <c r="CON19" s="37"/>
      <c r="COO19" s="37"/>
      <c r="COP19" s="37"/>
      <c r="COQ19" s="37"/>
      <c r="COR19" s="37"/>
      <c r="COS19" s="37"/>
      <c r="COT19" s="37"/>
      <c r="COU19" s="37"/>
      <c r="COV19" s="37"/>
      <c r="COW19" s="37"/>
      <c r="COX19" s="37"/>
      <c r="COY19" s="37"/>
      <c r="COZ19" s="37"/>
      <c r="CPA19" s="37"/>
      <c r="CPB19" s="37"/>
      <c r="CPC19" s="37"/>
      <c r="CPD19" s="37"/>
      <c r="CPE19" s="37"/>
      <c r="CPF19" s="37"/>
      <c r="CPG19" s="37"/>
      <c r="CPH19" s="37"/>
      <c r="CPI19" s="37"/>
      <c r="CPJ19" s="37"/>
      <c r="CPK19" s="37"/>
      <c r="CPL19" s="37"/>
      <c r="CPM19" s="37"/>
      <c r="CPN19" s="37"/>
      <c r="CPO19" s="37"/>
      <c r="CPP19" s="37"/>
      <c r="CPQ19" s="37"/>
      <c r="CPR19" s="37"/>
      <c r="CPS19" s="37"/>
      <c r="CPT19" s="37"/>
      <c r="CPU19" s="37"/>
      <c r="CPV19" s="37"/>
      <c r="CPW19" s="37"/>
      <c r="CPX19" s="37"/>
      <c r="CPY19" s="37"/>
      <c r="CPZ19" s="37"/>
      <c r="CQA19" s="37"/>
      <c r="CQB19" s="37"/>
      <c r="CQC19" s="37"/>
      <c r="CQD19" s="37"/>
      <c r="CQE19" s="37"/>
      <c r="CQF19" s="37"/>
      <c r="CQG19" s="37"/>
      <c r="CQH19" s="37"/>
      <c r="CQI19" s="37"/>
      <c r="CQJ19" s="37"/>
      <c r="CQK19" s="37"/>
      <c r="CQL19" s="37"/>
      <c r="CQM19" s="37"/>
      <c r="CQN19" s="37"/>
      <c r="CQO19" s="37"/>
      <c r="CQP19" s="37"/>
      <c r="CQQ19" s="37"/>
      <c r="CQR19" s="37"/>
      <c r="CQS19" s="37"/>
      <c r="CQT19" s="37"/>
      <c r="CQU19" s="37"/>
      <c r="CQV19" s="37"/>
      <c r="CQW19" s="37"/>
      <c r="CQX19" s="37"/>
      <c r="CQY19" s="37"/>
      <c r="CQZ19" s="37"/>
      <c r="CRA19" s="37"/>
      <c r="CRB19" s="37"/>
      <c r="CRC19" s="37"/>
      <c r="CRD19" s="37"/>
      <c r="CRE19" s="37"/>
      <c r="CRF19" s="37"/>
      <c r="CRG19" s="37"/>
      <c r="CRH19" s="37"/>
      <c r="CRI19" s="37"/>
      <c r="CRJ19" s="37"/>
      <c r="CRK19" s="37"/>
      <c r="CRL19" s="37"/>
      <c r="CRM19" s="37"/>
      <c r="CRN19" s="37"/>
      <c r="CRO19" s="37"/>
      <c r="CRP19" s="37"/>
      <c r="CRQ19" s="37"/>
      <c r="CRR19" s="37"/>
      <c r="CRS19" s="37"/>
      <c r="CRT19" s="37"/>
      <c r="CRU19" s="37"/>
      <c r="CRV19" s="37"/>
      <c r="CRW19" s="37"/>
      <c r="CRX19" s="37"/>
      <c r="CRY19" s="37"/>
      <c r="CRZ19" s="37"/>
      <c r="CSA19" s="37"/>
      <c r="CSB19" s="37"/>
      <c r="CSC19" s="37"/>
      <c r="CSD19" s="37"/>
      <c r="CSE19" s="37"/>
      <c r="CSF19" s="37"/>
      <c r="CSG19" s="37"/>
      <c r="CSH19" s="37"/>
      <c r="CSI19" s="37"/>
      <c r="CSJ19" s="37"/>
      <c r="CSK19" s="37"/>
      <c r="CSL19" s="37"/>
      <c r="CSM19" s="37"/>
      <c r="CSN19" s="37"/>
      <c r="CSO19" s="37"/>
      <c r="CSP19" s="37"/>
      <c r="CSQ19" s="37"/>
      <c r="CSR19" s="37"/>
      <c r="CSS19" s="37"/>
      <c r="CST19" s="37"/>
      <c r="CSU19" s="37"/>
      <c r="CSV19" s="37"/>
      <c r="CSW19" s="37"/>
      <c r="CSX19" s="37"/>
      <c r="CSY19" s="37"/>
      <c r="CSZ19" s="37"/>
      <c r="CTA19" s="37"/>
      <c r="CTB19" s="37"/>
      <c r="CTC19" s="37"/>
      <c r="CTD19" s="37"/>
      <c r="CTE19" s="37"/>
      <c r="CTF19" s="37"/>
      <c r="CTG19" s="37"/>
      <c r="CTH19" s="37"/>
      <c r="CTI19" s="37"/>
      <c r="CTJ19" s="37"/>
      <c r="CTK19" s="37"/>
      <c r="CTL19" s="37"/>
      <c r="CTM19" s="37"/>
      <c r="CTN19" s="37"/>
      <c r="CTO19" s="37"/>
      <c r="CTP19" s="37"/>
      <c r="CTQ19" s="37"/>
      <c r="CTR19" s="37"/>
      <c r="CTS19" s="37"/>
      <c r="CTT19" s="37"/>
      <c r="CTU19" s="37"/>
      <c r="CTV19" s="37"/>
      <c r="CTW19" s="37"/>
      <c r="CTX19" s="37"/>
      <c r="CTY19" s="37"/>
      <c r="CTZ19" s="37"/>
      <c r="CUA19" s="37"/>
      <c r="CUB19" s="37"/>
    </row>
    <row r="20" s="3" customFormat="1" ht="40" customHeight="1" spans="1:1024 1025:2576">
      <c r="A20" s="32">
        <v>15</v>
      </c>
      <c r="B20" s="33" t="s">
        <v>46</v>
      </c>
      <c r="C20" s="34" t="s">
        <v>47</v>
      </c>
      <c r="D20" s="34" t="str">
        <f xml:space="preserve">_xlfn.DISPIMG("ID_E0563629DD7249FF8B5CAF432EE2155B",1)</f>
        <v>=DISPIMG("ID_E0563629DD7249FF8B5CAF432EE2155B",1)</v>
      </c>
      <c r="E20" s="32" t="s">
        <v>15</v>
      </c>
      <c r="F20" s="35" t="s">
        <v>29</v>
      </c>
      <c r="G20" s="35"/>
      <c r="H20" s="36"/>
      <c r="I20" s="37"/>
      <c r="J20" s="38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37"/>
      <c r="IV20" s="37"/>
      <c r="IW20" s="37"/>
      <c r="IX20" s="37"/>
      <c r="IY20" s="37"/>
      <c r="IZ20" s="37"/>
      <c r="JA20" s="37"/>
      <c r="JB20" s="37"/>
      <c r="JC20" s="37"/>
      <c r="JD20" s="37"/>
      <c r="JE20" s="37"/>
      <c r="JF20" s="37"/>
      <c r="JG20" s="37"/>
      <c r="JH20" s="37"/>
      <c r="JI20" s="37"/>
      <c r="JJ20" s="37"/>
      <c r="JK20" s="37"/>
      <c r="JL20" s="37"/>
      <c r="JM20" s="37"/>
      <c r="JN20" s="37"/>
      <c r="JO20" s="37"/>
      <c r="JP20" s="37"/>
      <c r="JQ20" s="37"/>
      <c r="JR20" s="37"/>
      <c r="JS20" s="37"/>
      <c r="JT20" s="37"/>
      <c r="JU20" s="37"/>
      <c r="JV20" s="37"/>
      <c r="JW20" s="37"/>
      <c r="JX20" s="37"/>
      <c r="JY20" s="37"/>
      <c r="JZ20" s="37"/>
      <c r="KA20" s="37"/>
      <c r="KB20" s="37"/>
      <c r="KC20" s="37"/>
      <c r="KD20" s="37"/>
      <c r="KE20" s="37"/>
      <c r="KF20" s="37"/>
      <c r="KG20" s="37"/>
      <c r="KH20" s="37"/>
      <c r="KI20" s="37"/>
      <c r="KJ20" s="37"/>
      <c r="KK20" s="37"/>
      <c r="KL20" s="37"/>
      <c r="KM20" s="37"/>
      <c r="KN20" s="37"/>
      <c r="KO20" s="37"/>
      <c r="KP20" s="37"/>
      <c r="KQ20" s="37"/>
      <c r="KR20" s="37"/>
      <c r="KS20" s="37"/>
      <c r="KT20" s="37"/>
      <c r="KU20" s="37"/>
      <c r="KV20" s="37"/>
      <c r="KW20" s="37"/>
      <c r="KX20" s="37"/>
      <c r="KY20" s="37"/>
      <c r="KZ20" s="37"/>
      <c r="LA20" s="37"/>
      <c r="LB20" s="37"/>
      <c r="LC20" s="37"/>
      <c r="LD20" s="37"/>
      <c r="LE20" s="37"/>
      <c r="LF20" s="37"/>
      <c r="LG20" s="37"/>
      <c r="LH20" s="37"/>
      <c r="LI20" s="37"/>
      <c r="LJ20" s="37"/>
      <c r="LK20" s="37"/>
      <c r="LL20" s="37"/>
      <c r="LM20" s="37"/>
      <c r="LN20" s="37"/>
      <c r="LO20" s="37"/>
      <c r="LP20" s="37"/>
      <c r="LQ20" s="37"/>
      <c r="LR20" s="37"/>
      <c r="LS20" s="37"/>
      <c r="LT20" s="37"/>
      <c r="LU20" s="37"/>
      <c r="LV20" s="37"/>
      <c r="LW20" s="37"/>
      <c r="LX20" s="37"/>
      <c r="LY20" s="37"/>
      <c r="LZ20" s="37"/>
      <c r="MA20" s="37"/>
      <c r="MB20" s="37"/>
      <c r="MC20" s="37"/>
      <c r="MD20" s="37"/>
      <c r="ME20" s="37"/>
      <c r="MF20" s="37"/>
      <c r="MG20" s="37"/>
      <c r="MH20" s="37"/>
      <c r="MI20" s="37"/>
      <c r="MJ20" s="37"/>
      <c r="MK20" s="37"/>
      <c r="ML20" s="37"/>
      <c r="MM20" s="37"/>
      <c r="MN20" s="37"/>
      <c r="MO20" s="37"/>
      <c r="MP20" s="37"/>
      <c r="MQ20" s="37"/>
      <c r="MR20" s="37"/>
      <c r="MS20" s="37"/>
      <c r="MT20" s="37"/>
      <c r="MU20" s="37"/>
      <c r="MV20" s="37"/>
      <c r="MW20" s="37"/>
      <c r="MX20" s="37"/>
      <c r="MY20" s="37"/>
      <c r="MZ20" s="37"/>
      <c r="NA20" s="37"/>
      <c r="NB20" s="37"/>
      <c r="NC20" s="37"/>
      <c r="ND20" s="37"/>
      <c r="NE20" s="37"/>
      <c r="NF20" s="37"/>
      <c r="NG20" s="37"/>
      <c r="NH20" s="37"/>
      <c r="NI20" s="37"/>
      <c r="NJ20" s="37"/>
      <c r="NK20" s="37"/>
      <c r="NL20" s="37"/>
      <c r="NM20" s="37"/>
      <c r="NN20" s="37"/>
      <c r="NO20" s="37"/>
      <c r="NP20" s="37"/>
      <c r="NQ20" s="37"/>
      <c r="NR20" s="37"/>
      <c r="NS20" s="37"/>
      <c r="NT20" s="37"/>
      <c r="NU20" s="37"/>
      <c r="NV20" s="37"/>
      <c r="NW20" s="37"/>
      <c r="NX20" s="37"/>
      <c r="NY20" s="37"/>
      <c r="NZ20" s="37"/>
      <c r="OA20" s="37"/>
      <c r="OB20" s="37"/>
      <c r="OC20" s="37"/>
      <c r="OD20" s="37"/>
      <c r="OE20" s="37"/>
      <c r="OF20" s="37"/>
      <c r="OG20" s="37"/>
      <c r="OH20" s="37"/>
      <c r="OI20" s="37"/>
      <c r="OJ20" s="37"/>
      <c r="OK20" s="37"/>
      <c r="OL20" s="37"/>
      <c r="OM20" s="37"/>
      <c r="ON20" s="37"/>
      <c r="OO20" s="37"/>
      <c r="OP20" s="37"/>
      <c r="OQ20" s="37"/>
      <c r="OR20" s="37"/>
      <c r="OS20" s="37"/>
      <c r="OT20" s="37"/>
      <c r="OU20" s="37"/>
      <c r="OV20" s="37"/>
      <c r="OW20" s="37"/>
      <c r="OX20" s="37"/>
      <c r="OY20" s="37"/>
      <c r="OZ20" s="37"/>
      <c r="PA20" s="37"/>
      <c r="PB20" s="37"/>
      <c r="PC20" s="37"/>
      <c r="PD20" s="37"/>
      <c r="PE20" s="37"/>
      <c r="PF20" s="37"/>
      <c r="PG20" s="37"/>
      <c r="PH20" s="37"/>
      <c r="PI20" s="37"/>
      <c r="PJ20" s="37"/>
      <c r="PK20" s="37"/>
      <c r="PL20" s="37"/>
      <c r="PM20" s="37"/>
      <c r="PN20" s="37"/>
      <c r="PO20" s="37"/>
      <c r="PP20" s="37"/>
      <c r="PQ20" s="37"/>
      <c r="PR20" s="37"/>
      <c r="PS20" s="37"/>
      <c r="PT20" s="37"/>
      <c r="PU20" s="37"/>
      <c r="PV20" s="37"/>
      <c r="PW20" s="37"/>
      <c r="PX20" s="37"/>
      <c r="PY20" s="37"/>
      <c r="PZ20" s="37"/>
      <c r="QA20" s="37"/>
      <c r="QB20" s="37"/>
      <c r="QC20" s="37"/>
      <c r="QD20" s="37"/>
      <c r="QE20" s="37"/>
      <c r="QF20" s="37"/>
      <c r="QG20" s="37"/>
      <c r="QH20" s="37"/>
      <c r="QI20" s="37"/>
      <c r="QJ20" s="37"/>
      <c r="QK20" s="37"/>
      <c r="QL20" s="37"/>
      <c r="QM20" s="37"/>
      <c r="QN20" s="37"/>
      <c r="QO20" s="37"/>
      <c r="QP20" s="37"/>
      <c r="QQ20" s="37"/>
      <c r="QR20" s="37"/>
      <c r="QS20" s="37"/>
      <c r="QT20" s="37"/>
      <c r="QU20" s="37"/>
      <c r="QV20" s="37"/>
      <c r="QW20" s="37"/>
      <c r="QX20" s="37"/>
      <c r="QY20" s="37"/>
      <c r="QZ20" s="37"/>
      <c r="RA20" s="37"/>
      <c r="RB20" s="37"/>
      <c r="RC20" s="37"/>
      <c r="RD20" s="37"/>
      <c r="RE20" s="37"/>
      <c r="RF20" s="37"/>
      <c r="RG20" s="37"/>
      <c r="RH20" s="37"/>
      <c r="RI20" s="37"/>
      <c r="RJ20" s="37"/>
      <c r="RK20" s="37"/>
      <c r="RL20" s="37"/>
      <c r="RM20" s="37"/>
      <c r="RN20" s="37"/>
      <c r="RO20" s="37"/>
      <c r="RP20" s="37"/>
      <c r="RQ20" s="37"/>
      <c r="RR20" s="37"/>
      <c r="RS20" s="37"/>
      <c r="RT20" s="37"/>
      <c r="RU20" s="37"/>
      <c r="RV20" s="37"/>
      <c r="RW20" s="37"/>
      <c r="RX20" s="37"/>
      <c r="RY20" s="37"/>
      <c r="RZ20" s="37"/>
      <c r="SA20" s="37"/>
      <c r="SB20" s="37"/>
      <c r="SC20" s="37"/>
      <c r="SD20" s="37"/>
      <c r="SE20" s="37"/>
      <c r="SF20" s="37"/>
      <c r="SG20" s="37"/>
      <c r="SH20" s="37"/>
      <c r="SI20" s="37"/>
      <c r="SJ20" s="37"/>
      <c r="SK20" s="37"/>
      <c r="SL20" s="37"/>
      <c r="SM20" s="37"/>
      <c r="SN20" s="37"/>
      <c r="SO20" s="37"/>
      <c r="SP20" s="37"/>
      <c r="SQ20" s="37"/>
      <c r="SR20" s="37"/>
      <c r="SS20" s="37"/>
      <c r="ST20" s="37"/>
      <c r="SU20" s="37"/>
      <c r="SV20" s="37"/>
      <c r="SW20" s="37"/>
      <c r="SX20" s="37"/>
      <c r="SY20" s="37"/>
      <c r="SZ20" s="37"/>
      <c r="TA20" s="37"/>
      <c r="TB20" s="37"/>
      <c r="TC20" s="37"/>
      <c r="TD20" s="37"/>
      <c r="TE20" s="37"/>
      <c r="TF20" s="37"/>
      <c r="TG20" s="37"/>
      <c r="TH20" s="37"/>
      <c r="TI20" s="37"/>
      <c r="TJ20" s="37"/>
      <c r="TK20" s="37"/>
      <c r="TL20" s="37"/>
      <c r="TM20" s="37"/>
      <c r="TN20" s="37"/>
      <c r="TO20" s="37"/>
      <c r="TP20" s="37"/>
      <c r="TQ20" s="37"/>
      <c r="TR20" s="37"/>
      <c r="TS20" s="37"/>
      <c r="TT20" s="37"/>
      <c r="TU20" s="37"/>
      <c r="TV20" s="37"/>
      <c r="TW20" s="37"/>
      <c r="TX20" s="37"/>
      <c r="TY20" s="37"/>
      <c r="TZ20" s="37"/>
      <c r="UA20" s="37"/>
      <c r="UB20" s="37"/>
      <c r="UC20" s="37"/>
      <c r="UD20" s="37"/>
      <c r="UE20" s="37"/>
      <c r="UF20" s="37"/>
      <c r="UG20" s="37"/>
      <c r="UH20" s="37"/>
      <c r="UI20" s="37"/>
      <c r="UJ20" s="37"/>
      <c r="UK20" s="37"/>
      <c r="UL20" s="37"/>
      <c r="UM20" s="37"/>
      <c r="UN20" s="37"/>
      <c r="UO20" s="37"/>
      <c r="UP20" s="37"/>
      <c r="UQ20" s="37"/>
      <c r="UR20" s="37"/>
      <c r="US20" s="37"/>
      <c r="UT20" s="37"/>
      <c r="UU20" s="37"/>
      <c r="UV20" s="37"/>
      <c r="UW20" s="37"/>
      <c r="UX20" s="37"/>
      <c r="UY20" s="37"/>
      <c r="UZ20" s="37"/>
      <c r="VA20" s="37"/>
      <c r="VB20" s="37"/>
      <c r="VC20" s="37"/>
      <c r="VD20" s="37"/>
      <c r="VE20" s="37"/>
      <c r="VF20" s="37"/>
      <c r="VG20" s="37"/>
      <c r="VH20" s="37"/>
      <c r="VI20" s="37"/>
      <c r="VJ20" s="37"/>
      <c r="VK20" s="37"/>
      <c r="VL20" s="37"/>
      <c r="VM20" s="37"/>
      <c r="VN20" s="37"/>
      <c r="VO20" s="37"/>
      <c r="VP20" s="37"/>
      <c r="VQ20" s="37"/>
      <c r="VR20" s="37"/>
      <c r="VS20" s="37"/>
      <c r="VT20" s="37"/>
      <c r="VU20" s="37"/>
      <c r="VV20" s="37"/>
      <c r="VW20" s="37"/>
      <c r="VX20" s="37"/>
      <c r="VY20" s="37"/>
      <c r="VZ20" s="37"/>
      <c r="WA20" s="37"/>
      <c r="WB20" s="37"/>
      <c r="WC20" s="37"/>
      <c r="WD20" s="37"/>
      <c r="WE20" s="37"/>
      <c r="WF20" s="37"/>
      <c r="WG20" s="37"/>
      <c r="WH20" s="37"/>
      <c r="WI20" s="37"/>
      <c r="WJ20" s="37"/>
      <c r="WK20" s="37"/>
      <c r="WL20" s="37"/>
      <c r="WM20" s="37"/>
      <c r="WN20" s="37"/>
      <c r="WO20" s="37"/>
      <c r="WP20" s="37"/>
      <c r="WQ20" s="37"/>
      <c r="WR20" s="37"/>
      <c r="WS20" s="37"/>
      <c r="WT20" s="37"/>
      <c r="WU20" s="37"/>
      <c r="WV20" s="37"/>
      <c r="WW20" s="37"/>
      <c r="WX20" s="37"/>
      <c r="WY20" s="37"/>
      <c r="WZ20" s="37"/>
      <c r="XA20" s="37"/>
      <c r="XB20" s="37"/>
      <c r="XC20" s="37"/>
      <c r="XD20" s="37"/>
      <c r="XE20" s="37"/>
      <c r="XF20" s="37"/>
      <c r="XG20" s="37"/>
      <c r="XH20" s="37"/>
      <c r="XI20" s="37"/>
      <c r="XJ20" s="37"/>
      <c r="XK20" s="37"/>
      <c r="XL20" s="37"/>
      <c r="XM20" s="37"/>
      <c r="XN20" s="37"/>
      <c r="XO20" s="37"/>
      <c r="XP20" s="37"/>
      <c r="XQ20" s="37"/>
      <c r="XR20" s="37"/>
      <c r="XS20" s="37"/>
      <c r="XT20" s="37"/>
      <c r="XU20" s="37"/>
      <c r="XV20" s="37"/>
      <c r="XW20" s="37"/>
      <c r="XX20" s="37"/>
      <c r="XY20" s="37"/>
      <c r="XZ20" s="37"/>
      <c r="YA20" s="37"/>
      <c r="YB20" s="37"/>
      <c r="YC20" s="37"/>
      <c r="YD20" s="37"/>
      <c r="YE20" s="37"/>
      <c r="YF20" s="37"/>
      <c r="YG20" s="37"/>
      <c r="YH20" s="37"/>
      <c r="YI20" s="37"/>
      <c r="YJ20" s="37"/>
      <c r="YK20" s="37"/>
      <c r="YL20" s="37"/>
      <c r="YM20" s="37"/>
      <c r="YN20" s="37"/>
      <c r="YO20" s="37"/>
      <c r="YP20" s="37"/>
      <c r="YQ20" s="37"/>
      <c r="YR20" s="37"/>
      <c r="YS20" s="37"/>
      <c r="YT20" s="37"/>
      <c r="YU20" s="37"/>
      <c r="YV20" s="37"/>
      <c r="YW20" s="37"/>
      <c r="YX20" s="37"/>
      <c r="YY20" s="37"/>
      <c r="YZ20" s="37"/>
      <c r="ZA20" s="37"/>
      <c r="ZB20" s="37"/>
      <c r="ZC20" s="37"/>
      <c r="ZD20" s="37"/>
      <c r="ZE20" s="37"/>
      <c r="ZF20" s="37"/>
      <c r="ZG20" s="37"/>
      <c r="ZH20" s="37"/>
      <c r="ZI20" s="37"/>
      <c r="ZJ20" s="37"/>
      <c r="ZK20" s="37"/>
      <c r="ZL20" s="37"/>
      <c r="ZM20" s="37"/>
      <c r="ZN20" s="37"/>
      <c r="ZO20" s="37"/>
      <c r="ZP20" s="37"/>
      <c r="ZQ20" s="37"/>
      <c r="ZR20" s="37"/>
      <c r="ZS20" s="37"/>
      <c r="ZT20" s="37"/>
      <c r="ZU20" s="37"/>
      <c r="ZV20" s="37"/>
      <c r="ZW20" s="37"/>
      <c r="ZX20" s="37"/>
      <c r="ZY20" s="37"/>
      <c r="ZZ20" s="37"/>
      <c r="AAA20" s="37"/>
      <c r="AAB20" s="37"/>
      <c r="AAC20" s="37"/>
      <c r="AAD20" s="37"/>
      <c r="AAE20" s="37"/>
      <c r="AAF20" s="37"/>
      <c r="AAG20" s="37"/>
      <c r="AAH20" s="37"/>
      <c r="AAI20" s="37"/>
      <c r="AAJ20" s="37"/>
      <c r="AAK20" s="37"/>
      <c r="AAL20" s="37"/>
      <c r="AAM20" s="37"/>
      <c r="AAN20" s="37"/>
      <c r="AAO20" s="37"/>
      <c r="AAP20" s="37"/>
      <c r="AAQ20" s="37"/>
      <c r="AAR20" s="37"/>
      <c r="AAS20" s="37"/>
      <c r="AAT20" s="37"/>
      <c r="AAU20" s="37"/>
      <c r="AAV20" s="37"/>
      <c r="AAW20" s="37"/>
      <c r="AAX20" s="37"/>
      <c r="AAY20" s="37"/>
      <c r="AAZ20" s="37"/>
      <c r="ABA20" s="37"/>
      <c r="ABB20" s="37"/>
      <c r="ABC20" s="37"/>
      <c r="ABD20" s="37"/>
      <c r="ABE20" s="37"/>
      <c r="ABF20" s="37"/>
      <c r="ABG20" s="37"/>
      <c r="ABH20" s="37"/>
      <c r="ABI20" s="37"/>
      <c r="ABJ20" s="37"/>
      <c r="ABK20" s="37"/>
      <c r="ABL20" s="37"/>
      <c r="ABM20" s="37"/>
      <c r="ABN20" s="37"/>
      <c r="ABO20" s="37"/>
      <c r="ABP20" s="37"/>
      <c r="ABQ20" s="37"/>
      <c r="ABR20" s="37"/>
      <c r="ABS20" s="37"/>
      <c r="ABT20" s="37"/>
      <c r="ABU20" s="37"/>
      <c r="ABV20" s="37"/>
      <c r="ABW20" s="37"/>
      <c r="ABX20" s="37"/>
      <c r="ABY20" s="37"/>
      <c r="ABZ20" s="37"/>
      <c r="ACA20" s="37"/>
      <c r="ACB20" s="37"/>
      <c r="ACC20" s="37"/>
      <c r="ACD20" s="37"/>
      <c r="ACE20" s="37"/>
      <c r="ACF20" s="37"/>
      <c r="ACG20" s="37"/>
      <c r="ACH20" s="37"/>
      <c r="ACI20" s="37"/>
      <c r="ACJ20" s="37"/>
      <c r="ACK20" s="37"/>
      <c r="ACL20" s="37"/>
      <c r="ACM20" s="37"/>
      <c r="ACN20" s="37"/>
      <c r="ACO20" s="37"/>
      <c r="ACP20" s="37"/>
      <c r="ACQ20" s="37"/>
      <c r="ACR20" s="37"/>
      <c r="ACS20" s="37"/>
      <c r="ACT20" s="37"/>
      <c r="ACU20" s="37"/>
      <c r="ACV20" s="37"/>
      <c r="ACW20" s="37"/>
      <c r="ACX20" s="37"/>
      <c r="ACY20" s="37"/>
      <c r="ACZ20" s="37"/>
      <c r="ADA20" s="37"/>
      <c r="ADB20" s="37"/>
      <c r="ADC20" s="37"/>
      <c r="ADD20" s="37"/>
      <c r="ADE20" s="37"/>
      <c r="ADF20" s="37"/>
      <c r="ADG20" s="37"/>
      <c r="ADH20" s="37"/>
      <c r="ADI20" s="37"/>
      <c r="ADJ20" s="37"/>
      <c r="ADK20" s="37"/>
      <c r="ADL20" s="37"/>
      <c r="ADM20" s="37"/>
      <c r="ADN20" s="37"/>
      <c r="ADO20" s="37"/>
      <c r="ADP20" s="37"/>
      <c r="ADQ20" s="37"/>
      <c r="ADR20" s="37"/>
      <c r="ADS20" s="37"/>
      <c r="ADT20" s="37"/>
      <c r="ADU20" s="37"/>
      <c r="ADV20" s="37"/>
      <c r="ADW20" s="37"/>
      <c r="ADX20" s="37"/>
      <c r="ADY20" s="37"/>
      <c r="ADZ20" s="37"/>
      <c r="AEA20" s="37"/>
      <c r="AEB20" s="37"/>
      <c r="AEC20" s="37"/>
      <c r="AED20" s="37"/>
      <c r="AEE20" s="37"/>
      <c r="AEF20" s="37"/>
      <c r="AEG20" s="37"/>
      <c r="AEH20" s="37"/>
      <c r="AEI20" s="37"/>
      <c r="AEJ20" s="37"/>
      <c r="AEK20" s="37"/>
      <c r="AEL20" s="37"/>
      <c r="AEM20" s="37"/>
      <c r="AEN20" s="37"/>
      <c r="AEO20" s="37"/>
      <c r="AEP20" s="37"/>
      <c r="AEQ20" s="37"/>
      <c r="AER20" s="37"/>
      <c r="AES20" s="37"/>
      <c r="AET20" s="37"/>
      <c r="AEU20" s="37"/>
      <c r="AEV20" s="37"/>
      <c r="AEW20" s="37"/>
      <c r="AEX20" s="37"/>
      <c r="AEY20" s="37"/>
      <c r="AEZ20" s="37"/>
      <c r="AFA20" s="37"/>
      <c r="AFB20" s="37"/>
      <c r="AFC20" s="37"/>
      <c r="AFD20" s="37"/>
      <c r="AFE20" s="37"/>
      <c r="AFF20" s="37"/>
      <c r="AFG20" s="37"/>
      <c r="AFH20" s="37"/>
      <c r="AFI20" s="37"/>
      <c r="AFJ20" s="37"/>
      <c r="AFK20" s="37"/>
      <c r="AFL20" s="37"/>
      <c r="AFM20" s="37"/>
      <c r="AFN20" s="37"/>
      <c r="AFO20" s="37"/>
      <c r="AFP20" s="37"/>
      <c r="AFQ20" s="37"/>
      <c r="AFR20" s="37"/>
      <c r="AFS20" s="37"/>
      <c r="AFT20" s="37"/>
      <c r="AFU20" s="37"/>
      <c r="AFV20" s="37"/>
      <c r="AFW20" s="37"/>
      <c r="AFX20" s="37"/>
      <c r="AFY20" s="37"/>
      <c r="AFZ20" s="37"/>
      <c r="AGA20" s="37"/>
      <c r="AGB20" s="37"/>
      <c r="AGC20" s="37"/>
      <c r="AGD20" s="37"/>
      <c r="AGE20" s="37"/>
      <c r="AGF20" s="37"/>
      <c r="AGG20" s="37"/>
      <c r="AGH20" s="37"/>
      <c r="AGI20" s="37"/>
      <c r="AGJ20" s="37"/>
      <c r="AGK20" s="37"/>
      <c r="AGL20" s="37"/>
      <c r="AGM20" s="37"/>
      <c r="AGN20" s="37"/>
      <c r="AGO20" s="37"/>
      <c r="AGP20" s="37"/>
      <c r="AGQ20" s="37"/>
      <c r="AGR20" s="37"/>
      <c r="AGS20" s="37"/>
      <c r="AGT20" s="37"/>
      <c r="AGU20" s="37"/>
      <c r="AGV20" s="37"/>
      <c r="AGW20" s="37"/>
      <c r="AGX20" s="37"/>
      <c r="AGY20" s="37"/>
      <c r="AGZ20" s="37"/>
      <c r="AHA20" s="37"/>
      <c r="AHB20" s="37"/>
      <c r="AHC20" s="37"/>
      <c r="AHD20" s="37"/>
      <c r="AHE20" s="37"/>
      <c r="AHF20" s="37"/>
      <c r="AHG20" s="37"/>
      <c r="AHH20" s="37"/>
      <c r="AHI20" s="37"/>
      <c r="AHJ20" s="37"/>
      <c r="AHK20" s="37"/>
      <c r="AHL20" s="37"/>
      <c r="AHM20" s="37"/>
      <c r="AHN20" s="37"/>
      <c r="AHO20" s="37"/>
      <c r="AHP20" s="37"/>
      <c r="AHQ20" s="37"/>
      <c r="AHR20" s="37"/>
      <c r="AHS20" s="37"/>
      <c r="AHT20" s="37"/>
      <c r="AHU20" s="37"/>
      <c r="AHV20" s="37"/>
      <c r="AHW20" s="37"/>
      <c r="AHX20" s="37"/>
      <c r="AHY20" s="37"/>
      <c r="AHZ20" s="37"/>
      <c r="AIA20" s="37"/>
      <c r="AIB20" s="37"/>
      <c r="AIC20" s="37"/>
      <c r="AID20" s="37"/>
      <c r="AIE20" s="37"/>
      <c r="AIF20" s="37"/>
      <c r="AIG20" s="37"/>
      <c r="AIH20" s="37"/>
      <c r="AII20" s="37"/>
      <c r="AIJ20" s="37"/>
      <c r="AIK20" s="37"/>
      <c r="AIL20" s="37"/>
      <c r="AIM20" s="37"/>
      <c r="AIN20" s="37"/>
      <c r="AIO20" s="37"/>
      <c r="AIP20" s="37"/>
      <c r="AIQ20" s="37"/>
      <c r="AIR20" s="37"/>
      <c r="AIS20" s="37"/>
      <c r="AIT20" s="37"/>
      <c r="AIU20" s="37"/>
      <c r="AIV20" s="37"/>
      <c r="AIW20" s="37"/>
      <c r="AIX20" s="37"/>
      <c r="AIY20" s="37"/>
      <c r="AIZ20" s="37"/>
      <c r="AJA20" s="37"/>
      <c r="AJB20" s="37"/>
      <c r="AJC20" s="37"/>
      <c r="AJD20" s="37"/>
      <c r="AJE20" s="37"/>
      <c r="AJF20" s="37"/>
      <c r="AJG20" s="37"/>
      <c r="AJH20" s="37"/>
      <c r="AJI20" s="37"/>
      <c r="AJJ20" s="37"/>
      <c r="AJK20" s="37"/>
      <c r="AJL20" s="37"/>
      <c r="AJM20" s="37"/>
      <c r="AJN20" s="37"/>
      <c r="AJO20" s="37"/>
      <c r="AJP20" s="37"/>
      <c r="AJQ20" s="37"/>
      <c r="AJR20" s="37"/>
      <c r="AJS20" s="37"/>
      <c r="AJT20" s="37"/>
      <c r="AJU20" s="37"/>
      <c r="AJV20" s="37"/>
      <c r="AJW20" s="37"/>
      <c r="AJX20" s="37"/>
      <c r="AJY20" s="37"/>
      <c r="AJZ20" s="37"/>
      <c r="AKA20" s="37"/>
      <c r="AKB20" s="37"/>
      <c r="AKC20" s="37"/>
      <c r="AKD20" s="37"/>
      <c r="AKE20" s="37"/>
      <c r="AKF20" s="37"/>
      <c r="AKG20" s="37"/>
      <c r="AKH20" s="37"/>
      <c r="AKI20" s="37"/>
      <c r="AKJ20" s="37"/>
      <c r="AKK20" s="37"/>
      <c r="AKL20" s="37"/>
      <c r="AKM20" s="37"/>
      <c r="AKN20" s="37"/>
      <c r="AKO20" s="37"/>
      <c r="AKP20" s="37"/>
      <c r="AKQ20" s="37"/>
      <c r="AKR20" s="37"/>
      <c r="AKS20" s="37"/>
      <c r="AKT20" s="37"/>
      <c r="AKU20" s="37"/>
      <c r="AKV20" s="37"/>
      <c r="AKW20" s="37"/>
      <c r="AKX20" s="37"/>
      <c r="AKY20" s="37"/>
      <c r="AKZ20" s="37"/>
      <c r="ALA20" s="37"/>
      <c r="ALB20" s="37"/>
      <c r="ALC20" s="37"/>
      <c r="ALD20" s="37"/>
      <c r="ALE20" s="37"/>
      <c r="ALF20" s="37"/>
      <c r="ALG20" s="37"/>
      <c r="ALH20" s="37"/>
      <c r="ALI20" s="37"/>
      <c r="ALJ20" s="37"/>
      <c r="ALK20" s="37"/>
      <c r="ALL20" s="37"/>
      <c r="ALM20" s="37"/>
      <c r="ALN20" s="37"/>
      <c r="ALO20" s="37"/>
      <c r="ALP20" s="37"/>
      <c r="ALQ20" s="37"/>
      <c r="ALR20" s="37"/>
      <c r="ALS20" s="37"/>
      <c r="ALT20" s="37"/>
      <c r="ALU20" s="37"/>
      <c r="ALV20" s="37"/>
      <c r="ALW20" s="37"/>
      <c r="ALX20" s="37"/>
      <c r="ALY20" s="37"/>
      <c r="ALZ20" s="37"/>
      <c r="AMA20" s="37"/>
      <c r="AMB20" s="37"/>
      <c r="AMC20" s="37"/>
      <c r="AMD20" s="37"/>
      <c r="AME20" s="37"/>
      <c r="AMF20" s="37"/>
      <c r="AMG20" s="37"/>
      <c r="AMH20" s="37"/>
      <c r="AMI20" s="37"/>
      <c r="AMJ20" s="37"/>
      <c r="AMK20" s="37"/>
      <c r="AML20" s="37"/>
      <c r="AMM20" s="37"/>
      <c r="AMN20" s="37"/>
      <c r="AMO20" s="37"/>
      <c r="AMP20" s="37"/>
      <c r="AMQ20" s="37"/>
      <c r="AMR20" s="37"/>
      <c r="AMS20" s="37"/>
      <c r="AMT20" s="37"/>
      <c r="AMU20" s="37"/>
      <c r="AMV20" s="37"/>
      <c r="AMW20" s="37"/>
      <c r="AMX20" s="37"/>
      <c r="AMY20" s="37"/>
      <c r="AMZ20" s="37"/>
      <c r="ANA20" s="37"/>
      <c r="ANB20" s="37"/>
      <c r="ANC20" s="37"/>
      <c r="AND20" s="37"/>
      <c r="ANE20" s="37"/>
      <c r="ANF20" s="37"/>
      <c r="ANG20" s="37"/>
      <c r="ANH20" s="37"/>
      <c r="ANI20" s="37"/>
      <c r="ANJ20" s="37"/>
      <c r="ANK20" s="37"/>
      <c r="ANL20" s="37"/>
      <c r="ANM20" s="37"/>
      <c r="ANN20" s="37"/>
      <c r="ANO20" s="37"/>
      <c r="ANP20" s="37"/>
      <c r="ANQ20" s="37"/>
      <c r="ANR20" s="37"/>
      <c r="ANS20" s="37"/>
      <c r="ANT20" s="37"/>
      <c r="ANU20" s="37"/>
      <c r="ANV20" s="37"/>
      <c r="ANW20" s="37"/>
      <c r="ANX20" s="37"/>
      <c r="ANY20" s="37"/>
      <c r="ANZ20" s="37"/>
      <c r="AOA20" s="37"/>
      <c r="AOB20" s="37"/>
      <c r="AOC20" s="37"/>
      <c r="AOD20" s="37"/>
      <c r="AOE20" s="37"/>
      <c r="AOF20" s="37"/>
      <c r="AOG20" s="37"/>
      <c r="AOH20" s="37"/>
      <c r="AOI20" s="37"/>
      <c r="AOJ20" s="37"/>
      <c r="AOK20" s="37"/>
      <c r="AOL20" s="37"/>
      <c r="AOM20" s="37"/>
      <c r="AON20" s="37"/>
      <c r="AOO20" s="37"/>
      <c r="AOP20" s="37"/>
      <c r="AOQ20" s="37"/>
      <c r="AOR20" s="37"/>
      <c r="AOS20" s="37"/>
      <c r="AOT20" s="37"/>
      <c r="AOU20" s="37"/>
      <c r="AOV20" s="37"/>
      <c r="AOW20" s="37"/>
      <c r="AOX20" s="37"/>
      <c r="AOY20" s="37"/>
      <c r="AOZ20" s="37"/>
      <c r="APA20" s="37"/>
      <c r="APB20" s="37"/>
      <c r="APC20" s="37"/>
      <c r="APD20" s="37"/>
      <c r="APE20" s="37"/>
      <c r="APF20" s="37"/>
      <c r="APG20" s="37"/>
      <c r="APH20" s="37"/>
      <c r="API20" s="37"/>
      <c r="APJ20" s="37"/>
      <c r="APK20" s="37"/>
      <c r="APL20" s="37"/>
      <c r="APM20" s="37"/>
      <c r="APN20" s="37"/>
      <c r="APO20" s="37"/>
      <c r="APP20" s="37"/>
      <c r="APQ20" s="37"/>
      <c r="APR20" s="37"/>
      <c r="APS20" s="37"/>
      <c r="APT20" s="37"/>
      <c r="APU20" s="37"/>
      <c r="APV20" s="37"/>
      <c r="APW20" s="37"/>
      <c r="APX20" s="37"/>
      <c r="APY20" s="37"/>
      <c r="APZ20" s="37"/>
      <c r="AQA20" s="37"/>
      <c r="AQB20" s="37"/>
      <c r="AQC20" s="37"/>
      <c r="AQD20" s="37"/>
      <c r="AQE20" s="37"/>
      <c r="AQF20" s="37"/>
      <c r="AQG20" s="37"/>
      <c r="AQH20" s="37"/>
      <c r="AQI20" s="37"/>
      <c r="AQJ20" s="37"/>
      <c r="AQK20" s="37"/>
      <c r="AQL20" s="37"/>
      <c r="AQM20" s="37"/>
      <c r="AQN20" s="37"/>
      <c r="AQO20" s="37"/>
      <c r="AQP20" s="37"/>
      <c r="AQQ20" s="37"/>
      <c r="AQR20" s="37"/>
      <c r="AQS20" s="37"/>
      <c r="AQT20" s="37"/>
      <c r="AQU20" s="37"/>
      <c r="AQV20" s="37"/>
      <c r="AQW20" s="37"/>
      <c r="AQX20" s="37"/>
      <c r="AQY20" s="37"/>
      <c r="AQZ20" s="37"/>
      <c r="ARA20" s="37"/>
      <c r="ARB20" s="37"/>
      <c r="ARC20" s="37"/>
      <c r="ARD20" s="37"/>
      <c r="ARE20" s="37"/>
      <c r="ARF20" s="37"/>
      <c r="ARG20" s="37"/>
      <c r="ARH20" s="37"/>
      <c r="ARI20" s="37"/>
      <c r="ARJ20" s="37"/>
      <c r="ARK20" s="37"/>
      <c r="ARL20" s="37"/>
      <c r="ARM20" s="37"/>
      <c r="ARN20" s="37"/>
      <c r="ARO20" s="37"/>
      <c r="ARP20" s="37"/>
      <c r="ARQ20" s="37"/>
      <c r="ARR20" s="37"/>
      <c r="ARS20" s="37"/>
      <c r="ART20" s="37"/>
      <c r="ARU20" s="37"/>
      <c r="ARV20" s="37"/>
      <c r="ARW20" s="37"/>
      <c r="ARX20" s="37"/>
      <c r="ARY20" s="37"/>
      <c r="ARZ20" s="37"/>
      <c r="ASA20" s="37"/>
      <c r="ASB20" s="37"/>
      <c r="ASC20" s="37"/>
      <c r="ASD20" s="37"/>
      <c r="ASE20" s="37"/>
      <c r="ASF20" s="37"/>
      <c r="ASG20" s="37"/>
      <c r="ASH20" s="37"/>
      <c r="ASI20" s="37"/>
      <c r="ASJ20" s="37"/>
      <c r="ASK20" s="37"/>
      <c r="ASL20" s="37"/>
      <c r="ASM20" s="37"/>
      <c r="ASN20" s="37"/>
      <c r="ASO20" s="37"/>
      <c r="ASP20" s="37"/>
      <c r="ASQ20" s="37"/>
      <c r="ASR20" s="37"/>
      <c r="ASS20" s="37"/>
      <c r="AST20" s="37"/>
      <c r="ASU20" s="37"/>
      <c r="ASV20" s="37"/>
      <c r="ASW20" s="37"/>
      <c r="ASX20" s="37"/>
      <c r="ASY20" s="37"/>
      <c r="ASZ20" s="37"/>
      <c r="ATA20" s="37"/>
      <c r="ATB20" s="37"/>
      <c r="ATC20" s="37"/>
      <c r="ATD20" s="37"/>
      <c r="ATE20" s="37"/>
      <c r="ATF20" s="37"/>
      <c r="ATG20" s="37"/>
      <c r="ATH20" s="37"/>
      <c r="ATI20" s="37"/>
      <c r="ATJ20" s="37"/>
      <c r="ATK20" s="37"/>
      <c r="ATL20" s="37"/>
      <c r="ATM20" s="37"/>
      <c r="ATN20" s="37"/>
      <c r="ATO20" s="37"/>
      <c r="ATP20" s="37"/>
      <c r="ATQ20" s="37"/>
      <c r="ATR20" s="37"/>
      <c r="ATS20" s="37"/>
      <c r="ATT20" s="37"/>
      <c r="ATU20" s="37"/>
      <c r="ATV20" s="37"/>
      <c r="ATW20" s="37"/>
      <c r="ATX20" s="37"/>
      <c r="ATY20" s="37"/>
      <c r="ATZ20" s="37"/>
      <c r="AUA20" s="37"/>
      <c r="AUB20" s="37"/>
      <c r="AUC20" s="37"/>
      <c r="AUD20" s="37"/>
      <c r="AUE20" s="37"/>
      <c r="AUF20" s="37"/>
      <c r="AUG20" s="37"/>
      <c r="AUH20" s="37"/>
      <c r="AUI20" s="37"/>
      <c r="AUJ20" s="37"/>
      <c r="AUK20" s="37"/>
      <c r="AUL20" s="37"/>
      <c r="AUM20" s="37"/>
      <c r="AUN20" s="37"/>
      <c r="AUO20" s="37"/>
      <c r="AUP20" s="37"/>
      <c r="AUQ20" s="37"/>
      <c r="AUR20" s="37"/>
      <c r="AUS20" s="37"/>
      <c r="AUT20" s="37"/>
      <c r="AUU20" s="37"/>
      <c r="AUV20" s="37"/>
      <c r="AUW20" s="37"/>
      <c r="AUX20" s="37"/>
      <c r="AUY20" s="37"/>
      <c r="AUZ20" s="37"/>
      <c r="AVA20" s="37"/>
      <c r="AVB20" s="37"/>
      <c r="AVC20" s="37"/>
      <c r="AVD20" s="37"/>
      <c r="AVE20" s="37"/>
      <c r="AVF20" s="37"/>
      <c r="AVG20" s="37"/>
      <c r="AVH20" s="37"/>
      <c r="AVI20" s="37"/>
      <c r="AVJ20" s="37"/>
      <c r="AVK20" s="37"/>
      <c r="AVL20" s="37"/>
      <c r="AVM20" s="37"/>
      <c r="AVN20" s="37"/>
      <c r="AVO20" s="37"/>
      <c r="AVP20" s="37"/>
      <c r="AVQ20" s="37"/>
      <c r="AVR20" s="37"/>
      <c r="AVS20" s="37"/>
      <c r="AVT20" s="37"/>
      <c r="AVU20" s="37"/>
      <c r="AVV20" s="37"/>
      <c r="AVW20" s="37"/>
      <c r="AVX20" s="37"/>
      <c r="AVY20" s="37"/>
      <c r="AVZ20" s="37"/>
      <c r="AWA20" s="37"/>
      <c r="AWB20" s="37"/>
      <c r="AWC20" s="37"/>
      <c r="AWD20" s="37"/>
      <c r="AWE20" s="37"/>
      <c r="AWF20" s="37"/>
      <c r="AWG20" s="37"/>
      <c r="AWH20" s="37"/>
      <c r="AWI20" s="37"/>
      <c r="AWJ20" s="37"/>
      <c r="AWK20" s="37"/>
      <c r="AWL20" s="37"/>
      <c r="AWM20" s="37"/>
      <c r="AWN20" s="37"/>
      <c r="AWO20" s="37"/>
      <c r="AWP20" s="37"/>
      <c r="AWQ20" s="37"/>
      <c r="AWR20" s="37"/>
      <c r="AWS20" s="37"/>
      <c r="AWT20" s="37"/>
      <c r="AWU20" s="37"/>
      <c r="AWV20" s="37"/>
      <c r="AWW20" s="37"/>
      <c r="AWX20" s="37"/>
      <c r="AWY20" s="37"/>
      <c r="AWZ20" s="37"/>
      <c r="AXA20" s="37"/>
      <c r="AXB20" s="37"/>
      <c r="AXC20" s="37"/>
      <c r="AXD20" s="37"/>
      <c r="AXE20" s="37"/>
      <c r="AXF20" s="37"/>
      <c r="AXG20" s="37"/>
      <c r="AXH20" s="37"/>
      <c r="AXI20" s="37"/>
      <c r="AXJ20" s="37"/>
      <c r="AXK20" s="37"/>
      <c r="AXL20" s="37"/>
      <c r="AXM20" s="37"/>
      <c r="AXN20" s="37"/>
      <c r="AXO20" s="37"/>
      <c r="AXP20" s="37"/>
      <c r="AXQ20" s="37"/>
      <c r="AXR20" s="37"/>
      <c r="AXS20" s="37"/>
      <c r="AXT20" s="37"/>
      <c r="AXU20" s="37"/>
      <c r="AXV20" s="37"/>
      <c r="AXW20" s="37"/>
      <c r="AXX20" s="37"/>
      <c r="AXY20" s="37"/>
      <c r="AXZ20" s="37"/>
      <c r="AYA20" s="37"/>
      <c r="AYB20" s="37"/>
      <c r="AYC20" s="37"/>
      <c r="AYD20" s="37"/>
      <c r="AYE20" s="37"/>
      <c r="AYF20" s="37"/>
      <c r="AYG20" s="37"/>
      <c r="AYH20" s="37"/>
      <c r="AYI20" s="37"/>
      <c r="AYJ20" s="37"/>
      <c r="AYK20" s="37"/>
      <c r="AYL20" s="37"/>
      <c r="AYM20" s="37"/>
      <c r="AYN20" s="37"/>
      <c r="AYO20" s="37"/>
      <c r="AYP20" s="37"/>
      <c r="AYQ20" s="37"/>
      <c r="AYR20" s="37"/>
      <c r="AYS20" s="37"/>
      <c r="AYT20" s="37"/>
      <c r="AYU20" s="37"/>
      <c r="AYV20" s="37"/>
      <c r="AYW20" s="37"/>
      <c r="AYX20" s="37"/>
      <c r="AYY20" s="37"/>
      <c r="AYZ20" s="37"/>
      <c r="AZA20" s="37"/>
      <c r="AZB20" s="37"/>
      <c r="AZC20" s="37"/>
      <c r="AZD20" s="37"/>
      <c r="AZE20" s="37"/>
      <c r="AZF20" s="37"/>
      <c r="AZG20" s="37"/>
      <c r="AZH20" s="37"/>
      <c r="AZI20" s="37"/>
      <c r="AZJ20" s="37"/>
      <c r="AZK20" s="37"/>
      <c r="AZL20" s="37"/>
      <c r="AZM20" s="37"/>
      <c r="AZN20" s="37"/>
      <c r="AZO20" s="37"/>
      <c r="AZP20" s="37"/>
      <c r="AZQ20" s="37"/>
      <c r="AZR20" s="37"/>
      <c r="AZS20" s="37"/>
      <c r="AZT20" s="37"/>
      <c r="AZU20" s="37"/>
      <c r="AZV20" s="37"/>
      <c r="AZW20" s="37"/>
      <c r="AZX20" s="37"/>
      <c r="AZY20" s="37"/>
      <c r="AZZ20" s="37"/>
      <c r="BAA20" s="37"/>
      <c r="BAB20" s="37"/>
      <c r="BAC20" s="37"/>
      <c r="BAD20" s="37"/>
      <c r="BAE20" s="37"/>
      <c r="BAF20" s="37"/>
      <c r="BAG20" s="37"/>
      <c r="BAH20" s="37"/>
      <c r="BAI20" s="37"/>
      <c r="BAJ20" s="37"/>
      <c r="BAK20" s="37"/>
      <c r="BAL20" s="37"/>
      <c r="BAM20" s="37"/>
      <c r="BAN20" s="37"/>
      <c r="BAO20" s="37"/>
      <c r="BAP20" s="37"/>
      <c r="BAQ20" s="37"/>
      <c r="BAR20" s="37"/>
      <c r="BAS20" s="37"/>
      <c r="BAT20" s="37"/>
      <c r="BAU20" s="37"/>
      <c r="BAV20" s="37"/>
      <c r="BAW20" s="37"/>
      <c r="BAX20" s="37"/>
      <c r="BAY20" s="37"/>
      <c r="BAZ20" s="37"/>
      <c r="BBA20" s="37"/>
      <c r="BBB20" s="37"/>
      <c r="BBC20" s="37"/>
      <c r="BBD20" s="37"/>
      <c r="BBE20" s="37"/>
      <c r="BBF20" s="37"/>
      <c r="BBG20" s="37"/>
      <c r="BBH20" s="37"/>
      <c r="BBI20" s="37"/>
      <c r="BBJ20" s="37"/>
      <c r="BBK20" s="37"/>
      <c r="BBL20" s="37"/>
      <c r="BBM20" s="37"/>
      <c r="BBN20" s="37"/>
      <c r="BBO20" s="37"/>
      <c r="BBP20" s="37"/>
      <c r="BBQ20" s="37"/>
      <c r="BBR20" s="37"/>
      <c r="BBS20" s="37"/>
      <c r="BBT20" s="37"/>
      <c r="BBU20" s="37"/>
      <c r="BBV20" s="37"/>
      <c r="BBW20" s="37"/>
      <c r="BBX20" s="37"/>
      <c r="BBY20" s="37"/>
      <c r="BBZ20" s="37"/>
      <c r="BCA20" s="37"/>
      <c r="BCB20" s="37"/>
      <c r="BCC20" s="37"/>
      <c r="BCD20" s="37"/>
      <c r="BCE20" s="37"/>
      <c r="BCF20" s="37"/>
      <c r="BCG20" s="37"/>
      <c r="BCH20" s="37"/>
      <c r="BCI20" s="37"/>
      <c r="BCJ20" s="37"/>
      <c r="BCK20" s="37"/>
      <c r="BCL20" s="37"/>
      <c r="BCM20" s="37"/>
      <c r="BCN20" s="37"/>
      <c r="BCO20" s="37"/>
      <c r="BCP20" s="37"/>
      <c r="BCQ20" s="37"/>
      <c r="BCR20" s="37"/>
      <c r="BCS20" s="37"/>
      <c r="BCT20" s="37"/>
      <c r="BCU20" s="37"/>
      <c r="BCV20" s="37"/>
      <c r="BCW20" s="37"/>
      <c r="BCX20" s="37"/>
      <c r="BCY20" s="37"/>
      <c r="BCZ20" s="37"/>
      <c r="BDA20" s="37"/>
      <c r="BDB20" s="37"/>
      <c r="BDC20" s="37"/>
      <c r="BDD20" s="37"/>
      <c r="BDE20" s="37"/>
      <c r="BDF20" s="37"/>
      <c r="BDG20" s="37"/>
      <c r="BDH20" s="37"/>
      <c r="BDI20" s="37"/>
      <c r="BDJ20" s="37"/>
      <c r="BDK20" s="37"/>
      <c r="BDL20" s="37"/>
      <c r="BDM20" s="37"/>
      <c r="BDN20" s="37"/>
      <c r="BDO20" s="37"/>
      <c r="BDP20" s="37"/>
      <c r="BDQ20" s="37"/>
      <c r="BDR20" s="37"/>
      <c r="BDS20" s="37"/>
      <c r="BDT20" s="37"/>
      <c r="BDU20" s="37"/>
      <c r="BDV20" s="37"/>
      <c r="BDW20" s="37"/>
      <c r="BDX20" s="37"/>
      <c r="BDY20" s="37"/>
      <c r="BDZ20" s="37"/>
      <c r="BEA20" s="37"/>
      <c r="BEB20" s="37"/>
      <c r="BEC20" s="37"/>
      <c r="BED20" s="37"/>
      <c r="BEE20" s="37"/>
      <c r="BEF20" s="37"/>
      <c r="BEG20" s="37"/>
      <c r="BEH20" s="37"/>
      <c r="BEI20" s="37"/>
      <c r="BEJ20" s="37"/>
      <c r="BEK20" s="37"/>
      <c r="BEL20" s="37"/>
      <c r="BEM20" s="37"/>
      <c r="BEN20" s="37"/>
      <c r="BEO20" s="37"/>
      <c r="BEP20" s="37"/>
      <c r="BEQ20" s="37"/>
      <c r="BER20" s="37"/>
      <c r="BES20" s="37"/>
      <c r="BET20" s="37"/>
      <c r="BEU20" s="37"/>
      <c r="BEV20" s="37"/>
      <c r="BEW20" s="37"/>
      <c r="BEX20" s="37"/>
      <c r="BEY20" s="37"/>
      <c r="BEZ20" s="37"/>
      <c r="BFA20" s="37"/>
      <c r="BFB20" s="37"/>
      <c r="BFC20" s="37"/>
      <c r="BFD20" s="37"/>
      <c r="BFE20" s="37"/>
      <c r="BFF20" s="37"/>
      <c r="BFG20" s="37"/>
      <c r="BFH20" s="37"/>
      <c r="BFI20" s="37"/>
      <c r="BFJ20" s="37"/>
      <c r="BFK20" s="37"/>
      <c r="BFL20" s="37"/>
      <c r="BFM20" s="37"/>
      <c r="BFN20" s="37"/>
      <c r="BFO20" s="37"/>
      <c r="BFP20" s="37"/>
      <c r="BFQ20" s="37"/>
      <c r="BFR20" s="37"/>
      <c r="BFS20" s="37"/>
      <c r="BFT20" s="37"/>
      <c r="BFU20" s="37"/>
      <c r="BFV20" s="37"/>
      <c r="BFW20" s="37"/>
      <c r="BFX20" s="37"/>
      <c r="BFY20" s="37"/>
      <c r="BFZ20" s="37"/>
      <c r="BGA20" s="37"/>
      <c r="BGB20" s="37"/>
      <c r="BGC20" s="37"/>
      <c r="BGD20" s="37"/>
      <c r="BGE20" s="37"/>
      <c r="BGF20" s="37"/>
      <c r="BGG20" s="37"/>
      <c r="BGH20" s="37"/>
      <c r="BGI20" s="37"/>
      <c r="BGJ20" s="37"/>
      <c r="BGK20" s="37"/>
      <c r="BGL20" s="37"/>
      <c r="BGM20" s="37"/>
      <c r="BGN20" s="37"/>
      <c r="BGO20" s="37"/>
      <c r="BGP20" s="37"/>
      <c r="BGQ20" s="37"/>
      <c r="BGR20" s="37"/>
      <c r="BGS20" s="37"/>
      <c r="BGT20" s="37"/>
      <c r="BGU20" s="37"/>
      <c r="BGV20" s="37"/>
      <c r="BGW20" s="37"/>
      <c r="BGX20" s="37"/>
      <c r="BGY20" s="37"/>
      <c r="BGZ20" s="37"/>
      <c r="BHA20" s="37"/>
      <c r="BHB20" s="37"/>
      <c r="BHC20" s="37"/>
      <c r="BHD20" s="37"/>
      <c r="BHE20" s="37"/>
      <c r="BHF20" s="37"/>
      <c r="BHG20" s="37"/>
      <c r="BHH20" s="37"/>
      <c r="BHI20" s="37"/>
      <c r="BHJ20" s="37"/>
      <c r="BHK20" s="37"/>
      <c r="BHL20" s="37"/>
      <c r="BHM20" s="37"/>
      <c r="BHN20" s="37"/>
      <c r="BHO20" s="37"/>
      <c r="BHP20" s="37"/>
      <c r="BHQ20" s="37"/>
      <c r="BHR20" s="37"/>
      <c r="BHS20" s="37"/>
      <c r="BHT20" s="37"/>
      <c r="BHU20" s="37"/>
      <c r="BHV20" s="37"/>
      <c r="BHW20" s="37"/>
      <c r="BHX20" s="37"/>
      <c r="BHY20" s="37"/>
      <c r="BHZ20" s="37"/>
      <c r="BIA20" s="37"/>
      <c r="BIB20" s="37"/>
      <c r="BIC20" s="37"/>
      <c r="BID20" s="37"/>
      <c r="BIE20" s="37"/>
      <c r="BIF20" s="37"/>
      <c r="BIG20" s="37"/>
      <c r="BIH20" s="37"/>
      <c r="BII20" s="37"/>
      <c r="BIJ20" s="37"/>
      <c r="BIK20" s="37"/>
      <c r="BIL20" s="37"/>
      <c r="BIM20" s="37"/>
      <c r="BIN20" s="37"/>
      <c r="BIO20" s="37"/>
      <c r="BIP20" s="37"/>
      <c r="BIQ20" s="37"/>
      <c r="BIR20" s="37"/>
      <c r="BIS20" s="37"/>
      <c r="BIT20" s="37"/>
      <c r="BIU20" s="37"/>
      <c r="BIV20" s="37"/>
      <c r="BIW20" s="37"/>
      <c r="BIX20" s="37"/>
      <c r="BIY20" s="37"/>
      <c r="BIZ20" s="37"/>
      <c r="BJA20" s="37"/>
      <c r="BJB20" s="37"/>
      <c r="BJC20" s="37"/>
      <c r="BJD20" s="37"/>
      <c r="BJE20" s="37"/>
      <c r="BJF20" s="37"/>
      <c r="BJG20" s="37"/>
      <c r="BJH20" s="37"/>
      <c r="BJI20" s="37"/>
      <c r="BJJ20" s="37"/>
      <c r="BJK20" s="37"/>
      <c r="BJL20" s="37"/>
      <c r="BJM20" s="37"/>
      <c r="BJN20" s="37"/>
      <c r="BJO20" s="37"/>
      <c r="BJP20" s="37"/>
      <c r="BJQ20" s="37"/>
      <c r="BJR20" s="37"/>
      <c r="BJS20" s="37"/>
      <c r="BJT20" s="37"/>
      <c r="BJU20" s="37"/>
      <c r="BJV20" s="37"/>
      <c r="BJW20" s="37"/>
      <c r="BJX20" s="37"/>
      <c r="BJY20" s="37"/>
      <c r="BJZ20" s="37"/>
      <c r="BKA20" s="37"/>
      <c r="BKB20" s="37"/>
      <c r="BKC20" s="37"/>
      <c r="BKD20" s="37"/>
      <c r="BKE20" s="37"/>
      <c r="BKF20" s="37"/>
      <c r="BKG20" s="37"/>
      <c r="BKH20" s="37"/>
      <c r="BKI20" s="37"/>
      <c r="BKJ20" s="37"/>
      <c r="BKK20" s="37"/>
      <c r="BKL20" s="37"/>
      <c r="BKM20" s="37"/>
      <c r="BKN20" s="37"/>
      <c r="BKO20" s="37"/>
      <c r="BKP20" s="37"/>
      <c r="BKQ20" s="37"/>
      <c r="BKR20" s="37"/>
      <c r="BKS20" s="37"/>
      <c r="BKT20" s="37"/>
      <c r="BKU20" s="37"/>
      <c r="BKV20" s="37"/>
      <c r="BKW20" s="37"/>
      <c r="BKX20" s="37"/>
      <c r="BKY20" s="37"/>
      <c r="BKZ20" s="37"/>
      <c r="BLA20" s="37"/>
      <c r="BLB20" s="37"/>
      <c r="BLC20" s="37"/>
      <c r="BLD20" s="37"/>
      <c r="BLE20" s="37"/>
      <c r="BLF20" s="37"/>
      <c r="BLG20" s="37"/>
      <c r="BLH20" s="37"/>
      <c r="BLI20" s="37"/>
      <c r="BLJ20" s="37"/>
      <c r="BLK20" s="37"/>
      <c r="BLL20" s="37"/>
      <c r="BLM20" s="37"/>
      <c r="BLN20" s="37"/>
      <c r="BLO20" s="37"/>
      <c r="BLP20" s="37"/>
      <c r="BLQ20" s="37"/>
      <c r="BLR20" s="37"/>
      <c r="BLS20" s="37"/>
      <c r="BLT20" s="37"/>
      <c r="BLU20" s="37"/>
      <c r="BLV20" s="37"/>
      <c r="BLW20" s="37"/>
      <c r="BLX20" s="37"/>
      <c r="BLY20" s="37"/>
      <c r="BLZ20" s="37"/>
      <c r="BMA20" s="37"/>
      <c r="BMB20" s="37"/>
      <c r="BMC20" s="37"/>
      <c r="BMD20" s="37"/>
      <c r="BME20" s="37"/>
      <c r="BMF20" s="37"/>
      <c r="BMG20" s="37"/>
      <c r="BMH20" s="37"/>
      <c r="BMI20" s="37"/>
      <c r="BMJ20" s="37"/>
      <c r="BMK20" s="37"/>
      <c r="BML20" s="37"/>
      <c r="BMM20" s="37"/>
      <c r="BMN20" s="37"/>
      <c r="BMO20" s="37"/>
      <c r="BMP20" s="37"/>
      <c r="BMQ20" s="37"/>
      <c r="BMR20" s="37"/>
      <c r="BMS20" s="37"/>
      <c r="BMT20" s="37"/>
      <c r="BMU20" s="37"/>
      <c r="BMV20" s="37"/>
      <c r="BMW20" s="37"/>
      <c r="BMX20" s="37"/>
      <c r="BMY20" s="37"/>
      <c r="BMZ20" s="37"/>
      <c r="BNA20" s="37"/>
      <c r="BNB20" s="37"/>
      <c r="BNC20" s="37"/>
      <c r="BND20" s="37"/>
      <c r="BNE20" s="37"/>
      <c r="BNF20" s="37"/>
      <c r="BNG20" s="37"/>
      <c r="BNH20" s="37"/>
      <c r="BNI20" s="37"/>
      <c r="BNJ20" s="37"/>
      <c r="BNK20" s="37"/>
      <c r="BNL20" s="37"/>
      <c r="BNM20" s="37"/>
      <c r="BNN20" s="37"/>
      <c r="BNO20" s="37"/>
      <c r="BNP20" s="37"/>
      <c r="BNQ20" s="37"/>
      <c r="BNR20" s="37"/>
      <c r="BNS20" s="37"/>
      <c r="BNT20" s="37"/>
      <c r="BNU20" s="37"/>
      <c r="BNV20" s="37"/>
      <c r="BNW20" s="37"/>
      <c r="BNX20" s="37"/>
      <c r="BNY20" s="37"/>
      <c r="BNZ20" s="37"/>
      <c r="BOA20" s="37"/>
      <c r="BOB20" s="37"/>
      <c r="BOC20" s="37"/>
      <c r="BOD20" s="37"/>
      <c r="BOE20" s="37"/>
      <c r="BOF20" s="37"/>
      <c r="BOG20" s="37"/>
      <c r="BOH20" s="37"/>
      <c r="BOI20" s="37"/>
      <c r="BOJ20" s="37"/>
      <c r="BOK20" s="37"/>
      <c r="BOL20" s="37"/>
      <c r="BOM20" s="37"/>
      <c r="BON20" s="37"/>
      <c r="BOO20" s="37"/>
      <c r="BOP20" s="37"/>
      <c r="BOQ20" s="37"/>
      <c r="BOR20" s="37"/>
      <c r="BOS20" s="37"/>
      <c r="BOT20" s="37"/>
      <c r="BOU20" s="37"/>
      <c r="BOV20" s="37"/>
      <c r="BOW20" s="37"/>
      <c r="BOX20" s="37"/>
      <c r="BOY20" s="37"/>
      <c r="BOZ20" s="37"/>
      <c r="BPA20" s="37"/>
      <c r="BPB20" s="37"/>
      <c r="BPC20" s="37"/>
      <c r="BPD20" s="37"/>
      <c r="BPE20" s="37"/>
      <c r="BPF20" s="37"/>
      <c r="BPG20" s="37"/>
      <c r="BPH20" s="37"/>
      <c r="BPI20" s="37"/>
      <c r="BPJ20" s="37"/>
      <c r="BPK20" s="37"/>
      <c r="BPL20" s="37"/>
      <c r="BPM20" s="37"/>
      <c r="BPN20" s="37"/>
      <c r="BPO20" s="37"/>
      <c r="BPP20" s="37"/>
      <c r="BPQ20" s="37"/>
      <c r="BPR20" s="37"/>
      <c r="BPS20" s="37"/>
      <c r="BPT20" s="37"/>
      <c r="BPU20" s="37"/>
      <c r="BPV20" s="37"/>
      <c r="BPW20" s="37"/>
      <c r="BPX20" s="37"/>
      <c r="BPY20" s="37"/>
      <c r="BPZ20" s="37"/>
      <c r="BQA20" s="37"/>
      <c r="BQB20" s="37"/>
      <c r="BQC20" s="37"/>
      <c r="BQD20" s="37"/>
      <c r="BQE20" s="37"/>
      <c r="BQF20" s="37"/>
      <c r="BQG20" s="37"/>
      <c r="BQH20" s="37"/>
      <c r="BQI20" s="37"/>
      <c r="BQJ20" s="37"/>
      <c r="BQK20" s="37"/>
      <c r="BQL20" s="37"/>
      <c r="BQM20" s="37"/>
      <c r="BQN20" s="37"/>
      <c r="BQO20" s="37"/>
      <c r="BQP20" s="37"/>
      <c r="BQQ20" s="37"/>
      <c r="BQR20" s="37"/>
      <c r="BQS20" s="37"/>
      <c r="BQT20" s="37"/>
      <c r="BQU20" s="37"/>
      <c r="BQV20" s="37"/>
      <c r="BQW20" s="37"/>
      <c r="BQX20" s="37"/>
      <c r="BQY20" s="37"/>
      <c r="BQZ20" s="37"/>
      <c r="BRA20" s="37"/>
      <c r="BRB20" s="37"/>
      <c r="BRC20" s="37"/>
      <c r="BRD20" s="37"/>
      <c r="BRE20" s="37"/>
      <c r="BRF20" s="37"/>
      <c r="BRG20" s="37"/>
      <c r="BRH20" s="37"/>
      <c r="BRI20" s="37"/>
      <c r="BRJ20" s="37"/>
      <c r="BRK20" s="37"/>
      <c r="BRL20" s="37"/>
      <c r="BRM20" s="37"/>
      <c r="BRN20" s="37"/>
      <c r="BRO20" s="37"/>
      <c r="BRP20" s="37"/>
      <c r="BRQ20" s="37"/>
      <c r="BRR20" s="37"/>
      <c r="BRS20" s="37"/>
      <c r="BRT20" s="37"/>
      <c r="BRU20" s="37"/>
      <c r="BRV20" s="37"/>
      <c r="BRW20" s="37"/>
      <c r="BRX20" s="37"/>
      <c r="BRY20" s="37"/>
      <c r="BRZ20" s="37"/>
      <c r="BSA20" s="37"/>
      <c r="BSB20" s="37"/>
      <c r="BSC20" s="37"/>
      <c r="BSD20" s="37"/>
      <c r="BSE20" s="37"/>
      <c r="BSF20" s="37"/>
      <c r="BSG20" s="37"/>
      <c r="BSH20" s="37"/>
      <c r="BSI20" s="37"/>
      <c r="BSJ20" s="37"/>
      <c r="BSK20" s="37"/>
      <c r="BSL20" s="37"/>
      <c r="BSM20" s="37"/>
      <c r="BSN20" s="37"/>
      <c r="BSO20" s="37"/>
      <c r="BSP20" s="37"/>
      <c r="BSQ20" s="37"/>
      <c r="BSR20" s="37"/>
      <c r="BSS20" s="37"/>
      <c r="BST20" s="37"/>
      <c r="BSU20" s="37"/>
      <c r="BSV20" s="37"/>
      <c r="BSW20" s="37"/>
      <c r="BSX20" s="37"/>
      <c r="BSY20" s="37"/>
      <c r="BSZ20" s="37"/>
      <c r="BTA20" s="37"/>
      <c r="BTB20" s="37"/>
      <c r="BTC20" s="37"/>
      <c r="BTD20" s="37"/>
      <c r="BTE20" s="37"/>
      <c r="BTF20" s="37"/>
      <c r="BTG20" s="37"/>
      <c r="BTH20" s="37"/>
      <c r="BTI20" s="37"/>
      <c r="BTJ20" s="37"/>
      <c r="BTK20" s="37"/>
      <c r="BTL20" s="37"/>
      <c r="BTM20" s="37"/>
      <c r="BTN20" s="37"/>
      <c r="BTO20" s="37"/>
      <c r="BTP20" s="37"/>
      <c r="BTQ20" s="37"/>
      <c r="BTR20" s="37"/>
      <c r="BTS20" s="37"/>
      <c r="BTT20" s="37"/>
      <c r="BTU20" s="37"/>
      <c r="BTV20" s="37"/>
      <c r="BTW20" s="37"/>
      <c r="BTX20" s="37"/>
      <c r="BTY20" s="37"/>
      <c r="BTZ20" s="37"/>
      <c r="BUA20" s="37"/>
      <c r="BUB20" s="37"/>
      <c r="BUC20" s="37"/>
      <c r="BUD20" s="37"/>
      <c r="BUE20" s="37"/>
      <c r="BUF20" s="37"/>
      <c r="BUG20" s="37"/>
      <c r="BUH20" s="37"/>
      <c r="BUI20" s="37"/>
      <c r="BUJ20" s="37"/>
      <c r="BUK20" s="37"/>
      <c r="BUL20" s="37"/>
      <c r="BUM20" s="37"/>
      <c r="BUN20" s="37"/>
      <c r="BUO20" s="37"/>
      <c r="BUP20" s="37"/>
      <c r="BUQ20" s="37"/>
      <c r="BUR20" s="37"/>
      <c r="BUS20" s="37"/>
      <c r="BUT20" s="37"/>
      <c r="BUU20" s="37"/>
      <c r="BUV20" s="37"/>
      <c r="BUW20" s="37"/>
      <c r="BUX20" s="37"/>
      <c r="BUY20" s="37"/>
      <c r="BUZ20" s="37"/>
      <c r="BVA20" s="37"/>
      <c r="BVB20" s="37"/>
      <c r="BVC20" s="37"/>
      <c r="BVD20" s="37"/>
      <c r="BVE20" s="37"/>
      <c r="BVF20" s="37"/>
      <c r="BVG20" s="37"/>
      <c r="BVH20" s="37"/>
      <c r="BVI20" s="37"/>
      <c r="BVJ20" s="37"/>
      <c r="BVK20" s="37"/>
      <c r="BVL20" s="37"/>
      <c r="BVM20" s="37"/>
      <c r="BVN20" s="37"/>
      <c r="BVO20" s="37"/>
      <c r="BVP20" s="37"/>
      <c r="BVQ20" s="37"/>
      <c r="BVR20" s="37"/>
      <c r="BVS20" s="37"/>
      <c r="BVT20" s="37"/>
      <c r="BVU20" s="37"/>
      <c r="BVV20" s="37"/>
      <c r="BVW20" s="37"/>
      <c r="BVX20" s="37"/>
      <c r="BVY20" s="37"/>
      <c r="BVZ20" s="37"/>
      <c r="BWA20" s="37"/>
      <c r="BWB20" s="37"/>
      <c r="BWC20" s="37"/>
      <c r="BWD20" s="37"/>
      <c r="BWE20" s="37"/>
      <c r="BWF20" s="37"/>
      <c r="BWG20" s="37"/>
      <c r="BWH20" s="37"/>
      <c r="BWI20" s="37"/>
      <c r="BWJ20" s="37"/>
      <c r="BWK20" s="37"/>
      <c r="BWL20" s="37"/>
      <c r="BWM20" s="37"/>
      <c r="BWN20" s="37"/>
      <c r="BWO20" s="37"/>
      <c r="BWP20" s="37"/>
      <c r="BWQ20" s="37"/>
      <c r="BWR20" s="37"/>
      <c r="BWS20" s="37"/>
      <c r="BWT20" s="37"/>
      <c r="BWU20" s="37"/>
      <c r="BWV20" s="37"/>
      <c r="BWW20" s="37"/>
      <c r="BWX20" s="37"/>
      <c r="BWY20" s="37"/>
      <c r="BWZ20" s="37"/>
      <c r="BXA20" s="37"/>
      <c r="BXB20" s="37"/>
      <c r="BXC20" s="37"/>
      <c r="BXD20" s="37"/>
      <c r="BXE20" s="37"/>
      <c r="BXF20" s="37"/>
      <c r="BXG20" s="37"/>
      <c r="BXH20" s="37"/>
      <c r="BXI20" s="37"/>
      <c r="BXJ20" s="37"/>
      <c r="BXK20" s="37"/>
      <c r="BXL20" s="37"/>
      <c r="BXM20" s="37"/>
      <c r="BXN20" s="37"/>
      <c r="BXO20" s="37"/>
      <c r="BXP20" s="37"/>
      <c r="BXQ20" s="37"/>
      <c r="BXR20" s="37"/>
      <c r="BXS20" s="37"/>
      <c r="BXT20" s="37"/>
      <c r="BXU20" s="37"/>
      <c r="BXV20" s="37"/>
      <c r="BXW20" s="37"/>
      <c r="BXX20" s="37"/>
      <c r="BXY20" s="37"/>
      <c r="BXZ20" s="37"/>
      <c r="BYA20" s="37"/>
      <c r="BYB20" s="37"/>
      <c r="BYC20" s="37"/>
      <c r="BYD20" s="37"/>
      <c r="BYE20" s="37"/>
      <c r="BYF20" s="37"/>
      <c r="BYG20" s="37"/>
      <c r="BYH20" s="37"/>
      <c r="BYI20" s="37"/>
      <c r="BYJ20" s="37"/>
      <c r="BYK20" s="37"/>
      <c r="BYL20" s="37"/>
      <c r="BYM20" s="37"/>
      <c r="BYN20" s="37"/>
      <c r="BYO20" s="37"/>
      <c r="BYP20" s="37"/>
      <c r="BYQ20" s="37"/>
      <c r="BYR20" s="37"/>
      <c r="BYS20" s="37"/>
      <c r="BYT20" s="37"/>
      <c r="BYU20" s="37"/>
      <c r="BYV20" s="37"/>
      <c r="BYW20" s="37"/>
      <c r="BYX20" s="37"/>
      <c r="BYY20" s="37"/>
      <c r="BYZ20" s="37"/>
      <c r="BZA20" s="37"/>
      <c r="BZB20" s="37"/>
      <c r="BZC20" s="37"/>
      <c r="BZD20" s="37"/>
      <c r="BZE20" s="37"/>
      <c r="BZF20" s="37"/>
      <c r="BZG20" s="37"/>
      <c r="BZH20" s="37"/>
      <c r="BZI20" s="37"/>
      <c r="BZJ20" s="37"/>
      <c r="BZK20" s="37"/>
      <c r="BZL20" s="37"/>
      <c r="BZM20" s="37"/>
      <c r="BZN20" s="37"/>
      <c r="BZO20" s="37"/>
      <c r="BZP20" s="37"/>
      <c r="BZQ20" s="37"/>
      <c r="BZR20" s="37"/>
      <c r="BZS20" s="37"/>
      <c r="BZT20" s="37"/>
      <c r="BZU20" s="37"/>
      <c r="BZV20" s="37"/>
      <c r="BZW20" s="37"/>
      <c r="BZX20" s="37"/>
      <c r="BZY20" s="37"/>
      <c r="BZZ20" s="37"/>
      <c r="CAA20" s="37"/>
      <c r="CAB20" s="37"/>
      <c r="CAC20" s="37"/>
      <c r="CAD20" s="37"/>
      <c r="CAE20" s="37"/>
      <c r="CAF20" s="37"/>
      <c r="CAG20" s="37"/>
      <c r="CAH20" s="37"/>
      <c r="CAI20" s="37"/>
      <c r="CAJ20" s="37"/>
      <c r="CAK20" s="37"/>
      <c r="CAL20" s="37"/>
      <c r="CAM20" s="37"/>
      <c r="CAN20" s="37"/>
      <c r="CAO20" s="37"/>
      <c r="CAP20" s="37"/>
      <c r="CAQ20" s="37"/>
      <c r="CAR20" s="37"/>
      <c r="CAS20" s="37"/>
      <c r="CAT20" s="37"/>
      <c r="CAU20" s="37"/>
      <c r="CAV20" s="37"/>
      <c r="CAW20" s="37"/>
      <c r="CAX20" s="37"/>
      <c r="CAY20" s="37"/>
      <c r="CAZ20" s="37"/>
      <c r="CBA20" s="37"/>
      <c r="CBB20" s="37"/>
      <c r="CBC20" s="37"/>
      <c r="CBD20" s="37"/>
      <c r="CBE20" s="37"/>
      <c r="CBF20" s="37"/>
      <c r="CBG20" s="37"/>
      <c r="CBH20" s="37"/>
      <c r="CBI20" s="37"/>
      <c r="CBJ20" s="37"/>
      <c r="CBK20" s="37"/>
      <c r="CBL20" s="37"/>
      <c r="CBM20" s="37"/>
      <c r="CBN20" s="37"/>
      <c r="CBO20" s="37"/>
      <c r="CBP20" s="37"/>
      <c r="CBQ20" s="37"/>
      <c r="CBR20" s="37"/>
      <c r="CBS20" s="37"/>
      <c r="CBT20" s="37"/>
      <c r="CBU20" s="37"/>
      <c r="CBV20" s="37"/>
      <c r="CBW20" s="37"/>
      <c r="CBX20" s="37"/>
      <c r="CBY20" s="37"/>
      <c r="CBZ20" s="37"/>
      <c r="CCA20" s="37"/>
      <c r="CCB20" s="37"/>
      <c r="CCC20" s="37"/>
      <c r="CCD20" s="37"/>
      <c r="CCE20" s="37"/>
      <c r="CCF20" s="37"/>
      <c r="CCG20" s="37"/>
      <c r="CCH20" s="37"/>
      <c r="CCI20" s="37"/>
      <c r="CCJ20" s="37"/>
      <c r="CCK20" s="37"/>
      <c r="CCL20" s="37"/>
      <c r="CCM20" s="37"/>
      <c r="CCN20" s="37"/>
      <c r="CCO20" s="37"/>
      <c r="CCP20" s="37"/>
      <c r="CCQ20" s="37"/>
      <c r="CCR20" s="37"/>
      <c r="CCS20" s="37"/>
      <c r="CCT20" s="37"/>
      <c r="CCU20" s="37"/>
      <c r="CCV20" s="37"/>
      <c r="CCW20" s="37"/>
      <c r="CCX20" s="37"/>
      <c r="CCY20" s="37"/>
      <c r="CCZ20" s="37"/>
      <c r="CDA20" s="37"/>
      <c r="CDB20" s="37"/>
      <c r="CDC20" s="37"/>
      <c r="CDD20" s="37"/>
      <c r="CDE20" s="37"/>
      <c r="CDF20" s="37"/>
      <c r="CDG20" s="37"/>
      <c r="CDH20" s="37"/>
      <c r="CDI20" s="37"/>
      <c r="CDJ20" s="37"/>
      <c r="CDK20" s="37"/>
      <c r="CDL20" s="37"/>
      <c r="CDM20" s="37"/>
      <c r="CDN20" s="37"/>
      <c r="CDO20" s="37"/>
      <c r="CDP20" s="37"/>
      <c r="CDQ20" s="37"/>
      <c r="CDR20" s="37"/>
      <c r="CDS20" s="37"/>
      <c r="CDT20" s="37"/>
      <c r="CDU20" s="37"/>
      <c r="CDV20" s="37"/>
      <c r="CDW20" s="37"/>
      <c r="CDX20" s="37"/>
      <c r="CDY20" s="37"/>
      <c r="CDZ20" s="37"/>
      <c r="CEA20" s="37"/>
      <c r="CEB20" s="37"/>
      <c r="CEC20" s="37"/>
      <c r="CED20" s="37"/>
      <c r="CEE20" s="37"/>
      <c r="CEF20" s="37"/>
      <c r="CEG20" s="37"/>
      <c r="CEH20" s="37"/>
      <c r="CEI20" s="37"/>
      <c r="CEJ20" s="37"/>
      <c r="CEK20" s="37"/>
      <c r="CEL20" s="37"/>
      <c r="CEM20" s="37"/>
      <c r="CEN20" s="37"/>
      <c r="CEO20" s="37"/>
      <c r="CEP20" s="37"/>
      <c r="CEQ20" s="37"/>
      <c r="CER20" s="37"/>
      <c r="CES20" s="37"/>
      <c r="CET20" s="37"/>
      <c r="CEU20" s="37"/>
      <c r="CEV20" s="37"/>
      <c r="CEW20" s="37"/>
      <c r="CEX20" s="37"/>
      <c r="CEY20" s="37"/>
      <c r="CEZ20" s="37"/>
      <c r="CFA20" s="37"/>
      <c r="CFB20" s="37"/>
      <c r="CFC20" s="37"/>
      <c r="CFD20" s="37"/>
      <c r="CFE20" s="37"/>
      <c r="CFF20" s="37"/>
      <c r="CFG20" s="37"/>
      <c r="CFH20" s="37"/>
      <c r="CFI20" s="37"/>
      <c r="CFJ20" s="37"/>
      <c r="CFK20" s="37"/>
      <c r="CFL20" s="37"/>
      <c r="CFM20" s="37"/>
      <c r="CFN20" s="37"/>
      <c r="CFO20" s="37"/>
      <c r="CFP20" s="37"/>
      <c r="CFQ20" s="37"/>
      <c r="CFR20" s="37"/>
      <c r="CFS20" s="37"/>
      <c r="CFT20" s="37"/>
      <c r="CFU20" s="37"/>
      <c r="CFV20" s="37"/>
      <c r="CFW20" s="37"/>
      <c r="CFX20" s="37"/>
      <c r="CFY20" s="37"/>
      <c r="CFZ20" s="37"/>
      <c r="CGA20" s="37"/>
      <c r="CGB20" s="37"/>
      <c r="CGC20" s="37"/>
      <c r="CGD20" s="37"/>
      <c r="CGE20" s="37"/>
      <c r="CGF20" s="37"/>
      <c r="CGG20" s="37"/>
      <c r="CGH20" s="37"/>
      <c r="CGI20" s="37"/>
      <c r="CGJ20" s="37"/>
      <c r="CGK20" s="37"/>
      <c r="CGL20" s="37"/>
      <c r="CGM20" s="37"/>
      <c r="CGN20" s="37"/>
      <c r="CGO20" s="37"/>
      <c r="CGP20" s="37"/>
      <c r="CGQ20" s="37"/>
      <c r="CGR20" s="37"/>
      <c r="CGS20" s="37"/>
      <c r="CGT20" s="37"/>
      <c r="CGU20" s="37"/>
      <c r="CGV20" s="37"/>
      <c r="CGW20" s="37"/>
      <c r="CGX20" s="37"/>
      <c r="CGY20" s="37"/>
      <c r="CGZ20" s="37"/>
      <c r="CHA20" s="37"/>
      <c r="CHB20" s="37"/>
      <c r="CHC20" s="37"/>
      <c r="CHD20" s="37"/>
      <c r="CHE20" s="37"/>
      <c r="CHF20" s="37"/>
      <c r="CHG20" s="37"/>
      <c r="CHH20" s="37"/>
      <c r="CHI20" s="37"/>
      <c r="CHJ20" s="37"/>
      <c r="CHK20" s="37"/>
      <c r="CHL20" s="37"/>
      <c r="CHM20" s="37"/>
      <c r="CHN20" s="37"/>
      <c r="CHO20" s="37"/>
      <c r="CHP20" s="37"/>
      <c r="CHQ20" s="37"/>
      <c r="CHR20" s="37"/>
      <c r="CHS20" s="37"/>
      <c r="CHT20" s="37"/>
      <c r="CHU20" s="37"/>
      <c r="CHV20" s="37"/>
      <c r="CHW20" s="37"/>
      <c r="CHX20" s="37"/>
      <c r="CHY20" s="37"/>
      <c r="CHZ20" s="37"/>
      <c r="CIA20" s="37"/>
      <c r="CIB20" s="37"/>
      <c r="CIC20" s="37"/>
      <c r="CID20" s="37"/>
      <c r="CIE20" s="37"/>
      <c r="CIF20" s="37"/>
      <c r="CIG20" s="37"/>
      <c r="CIH20" s="37"/>
      <c r="CII20" s="37"/>
      <c r="CIJ20" s="37"/>
      <c r="CIK20" s="37"/>
      <c r="CIL20" s="37"/>
      <c r="CIM20" s="37"/>
      <c r="CIN20" s="37"/>
      <c r="CIO20" s="37"/>
      <c r="CIP20" s="37"/>
      <c r="CIQ20" s="37"/>
      <c r="CIR20" s="37"/>
      <c r="CIS20" s="37"/>
      <c r="CIT20" s="37"/>
      <c r="CIU20" s="37"/>
      <c r="CIV20" s="37"/>
      <c r="CIW20" s="37"/>
      <c r="CIX20" s="37"/>
      <c r="CIY20" s="37"/>
      <c r="CIZ20" s="37"/>
      <c r="CJA20" s="37"/>
      <c r="CJB20" s="37"/>
      <c r="CJC20" s="37"/>
      <c r="CJD20" s="37"/>
      <c r="CJE20" s="37"/>
      <c r="CJF20" s="37"/>
      <c r="CJG20" s="37"/>
      <c r="CJH20" s="37"/>
      <c r="CJI20" s="37"/>
      <c r="CJJ20" s="37"/>
      <c r="CJK20" s="37"/>
      <c r="CJL20" s="37"/>
      <c r="CJM20" s="37"/>
      <c r="CJN20" s="37"/>
      <c r="CJO20" s="37"/>
      <c r="CJP20" s="37"/>
      <c r="CJQ20" s="37"/>
      <c r="CJR20" s="37"/>
      <c r="CJS20" s="37"/>
      <c r="CJT20" s="37"/>
      <c r="CJU20" s="37"/>
      <c r="CJV20" s="37"/>
      <c r="CJW20" s="37"/>
      <c r="CJX20" s="37"/>
      <c r="CJY20" s="37"/>
      <c r="CJZ20" s="37"/>
      <c r="CKA20" s="37"/>
      <c r="CKB20" s="37"/>
      <c r="CKC20" s="37"/>
      <c r="CKD20" s="37"/>
      <c r="CKE20" s="37"/>
      <c r="CKF20" s="37"/>
      <c r="CKG20" s="37"/>
      <c r="CKH20" s="37"/>
      <c r="CKI20" s="37"/>
      <c r="CKJ20" s="37"/>
      <c r="CKK20" s="37"/>
      <c r="CKL20" s="37"/>
      <c r="CKM20" s="37"/>
      <c r="CKN20" s="37"/>
      <c r="CKO20" s="37"/>
      <c r="CKP20" s="37"/>
      <c r="CKQ20" s="37"/>
      <c r="CKR20" s="37"/>
      <c r="CKS20" s="37"/>
      <c r="CKT20" s="37"/>
      <c r="CKU20" s="37"/>
      <c r="CKV20" s="37"/>
      <c r="CKW20" s="37"/>
      <c r="CKX20" s="37"/>
      <c r="CKY20" s="37"/>
      <c r="CKZ20" s="37"/>
      <c r="CLA20" s="37"/>
      <c r="CLB20" s="37"/>
      <c r="CLC20" s="37"/>
      <c r="CLD20" s="37"/>
      <c r="CLE20" s="37"/>
      <c r="CLF20" s="37"/>
      <c r="CLG20" s="37"/>
      <c r="CLH20" s="37"/>
      <c r="CLI20" s="37"/>
      <c r="CLJ20" s="37"/>
      <c r="CLK20" s="37"/>
      <c r="CLL20" s="37"/>
      <c r="CLM20" s="37"/>
      <c r="CLN20" s="37"/>
      <c r="CLO20" s="37"/>
      <c r="CLP20" s="37"/>
      <c r="CLQ20" s="37"/>
      <c r="CLR20" s="37"/>
      <c r="CLS20" s="37"/>
      <c r="CLT20" s="37"/>
      <c r="CLU20" s="37"/>
      <c r="CLV20" s="37"/>
      <c r="CLW20" s="37"/>
      <c r="CLX20" s="37"/>
      <c r="CLY20" s="37"/>
      <c r="CLZ20" s="37"/>
      <c r="CMA20" s="37"/>
      <c r="CMB20" s="37"/>
      <c r="CMC20" s="37"/>
      <c r="CMD20" s="37"/>
      <c r="CME20" s="37"/>
      <c r="CMF20" s="37"/>
      <c r="CMG20" s="37"/>
      <c r="CMH20" s="37"/>
      <c r="CMI20" s="37"/>
      <c r="CMJ20" s="37"/>
      <c r="CMK20" s="37"/>
      <c r="CML20" s="37"/>
      <c r="CMM20" s="37"/>
      <c r="CMN20" s="37"/>
      <c r="CMO20" s="37"/>
      <c r="CMP20" s="37"/>
      <c r="CMQ20" s="37"/>
      <c r="CMR20" s="37"/>
      <c r="CMS20" s="37"/>
      <c r="CMT20" s="37"/>
      <c r="CMU20" s="37"/>
      <c r="CMV20" s="37"/>
      <c r="CMW20" s="37"/>
      <c r="CMX20" s="37"/>
      <c r="CMY20" s="37"/>
      <c r="CMZ20" s="37"/>
      <c r="CNA20" s="37"/>
      <c r="CNB20" s="37"/>
      <c r="CNC20" s="37"/>
      <c r="CND20" s="37"/>
      <c r="CNE20" s="37"/>
      <c r="CNF20" s="37"/>
      <c r="CNG20" s="37"/>
      <c r="CNH20" s="37"/>
      <c r="CNI20" s="37"/>
      <c r="CNJ20" s="37"/>
      <c r="CNK20" s="37"/>
      <c r="CNL20" s="37"/>
      <c r="CNM20" s="37"/>
      <c r="CNN20" s="37"/>
      <c r="CNO20" s="37"/>
      <c r="CNP20" s="37"/>
      <c r="CNQ20" s="37"/>
      <c r="CNR20" s="37"/>
      <c r="CNS20" s="37"/>
      <c r="CNT20" s="37"/>
      <c r="CNU20" s="37"/>
      <c r="CNV20" s="37"/>
      <c r="CNW20" s="37"/>
      <c r="CNX20" s="37"/>
      <c r="CNY20" s="37"/>
      <c r="CNZ20" s="37"/>
      <c r="COA20" s="37"/>
      <c r="COB20" s="37"/>
      <c r="COC20" s="37"/>
      <c r="COD20" s="37"/>
      <c r="COE20" s="37"/>
      <c r="COF20" s="37"/>
      <c r="COG20" s="37"/>
      <c r="COH20" s="37"/>
      <c r="COI20" s="37"/>
      <c r="COJ20" s="37"/>
      <c r="COK20" s="37"/>
      <c r="COL20" s="37"/>
      <c r="COM20" s="37"/>
      <c r="CON20" s="37"/>
      <c r="COO20" s="37"/>
      <c r="COP20" s="37"/>
      <c r="COQ20" s="37"/>
      <c r="COR20" s="37"/>
      <c r="COS20" s="37"/>
      <c r="COT20" s="37"/>
      <c r="COU20" s="37"/>
      <c r="COV20" s="37"/>
      <c r="COW20" s="37"/>
      <c r="COX20" s="37"/>
      <c r="COY20" s="37"/>
      <c r="COZ20" s="37"/>
      <c r="CPA20" s="37"/>
      <c r="CPB20" s="37"/>
      <c r="CPC20" s="37"/>
      <c r="CPD20" s="37"/>
      <c r="CPE20" s="37"/>
      <c r="CPF20" s="37"/>
      <c r="CPG20" s="37"/>
      <c r="CPH20" s="37"/>
      <c r="CPI20" s="37"/>
      <c r="CPJ20" s="37"/>
      <c r="CPK20" s="37"/>
      <c r="CPL20" s="37"/>
      <c r="CPM20" s="37"/>
      <c r="CPN20" s="37"/>
      <c r="CPO20" s="37"/>
      <c r="CPP20" s="37"/>
      <c r="CPQ20" s="37"/>
      <c r="CPR20" s="37"/>
      <c r="CPS20" s="37"/>
      <c r="CPT20" s="37"/>
      <c r="CPU20" s="37"/>
      <c r="CPV20" s="37"/>
      <c r="CPW20" s="37"/>
      <c r="CPX20" s="37"/>
      <c r="CPY20" s="37"/>
      <c r="CPZ20" s="37"/>
      <c r="CQA20" s="37"/>
      <c r="CQB20" s="37"/>
      <c r="CQC20" s="37"/>
      <c r="CQD20" s="37"/>
      <c r="CQE20" s="37"/>
      <c r="CQF20" s="37"/>
      <c r="CQG20" s="37"/>
      <c r="CQH20" s="37"/>
      <c r="CQI20" s="37"/>
      <c r="CQJ20" s="37"/>
      <c r="CQK20" s="37"/>
      <c r="CQL20" s="37"/>
      <c r="CQM20" s="37"/>
      <c r="CQN20" s="37"/>
      <c r="CQO20" s="37"/>
      <c r="CQP20" s="37"/>
      <c r="CQQ20" s="37"/>
      <c r="CQR20" s="37"/>
      <c r="CQS20" s="37"/>
      <c r="CQT20" s="37"/>
      <c r="CQU20" s="37"/>
      <c r="CQV20" s="37"/>
      <c r="CQW20" s="37"/>
      <c r="CQX20" s="37"/>
      <c r="CQY20" s="37"/>
      <c r="CQZ20" s="37"/>
      <c r="CRA20" s="37"/>
      <c r="CRB20" s="37"/>
      <c r="CRC20" s="37"/>
      <c r="CRD20" s="37"/>
      <c r="CRE20" s="37"/>
      <c r="CRF20" s="37"/>
      <c r="CRG20" s="37"/>
      <c r="CRH20" s="37"/>
      <c r="CRI20" s="37"/>
      <c r="CRJ20" s="37"/>
      <c r="CRK20" s="37"/>
      <c r="CRL20" s="37"/>
      <c r="CRM20" s="37"/>
      <c r="CRN20" s="37"/>
      <c r="CRO20" s="37"/>
      <c r="CRP20" s="37"/>
      <c r="CRQ20" s="37"/>
      <c r="CRR20" s="37"/>
      <c r="CRS20" s="37"/>
      <c r="CRT20" s="37"/>
      <c r="CRU20" s="37"/>
      <c r="CRV20" s="37"/>
      <c r="CRW20" s="37"/>
      <c r="CRX20" s="37"/>
      <c r="CRY20" s="37"/>
      <c r="CRZ20" s="37"/>
      <c r="CSA20" s="37"/>
      <c r="CSB20" s="37"/>
      <c r="CSC20" s="37"/>
      <c r="CSD20" s="37"/>
      <c r="CSE20" s="37"/>
      <c r="CSF20" s="37"/>
      <c r="CSG20" s="37"/>
      <c r="CSH20" s="37"/>
      <c r="CSI20" s="37"/>
      <c r="CSJ20" s="37"/>
      <c r="CSK20" s="37"/>
      <c r="CSL20" s="37"/>
      <c r="CSM20" s="37"/>
      <c r="CSN20" s="37"/>
      <c r="CSO20" s="37"/>
      <c r="CSP20" s="37"/>
      <c r="CSQ20" s="37"/>
      <c r="CSR20" s="37"/>
      <c r="CSS20" s="37"/>
      <c r="CST20" s="37"/>
      <c r="CSU20" s="37"/>
      <c r="CSV20" s="37"/>
      <c r="CSW20" s="37"/>
      <c r="CSX20" s="37"/>
      <c r="CSY20" s="37"/>
      <c r="CSZ20" s="37"/>
      <c r="CTA20" s="37"/>
      <c r="CTB20" s="37"/>
      <c r="CTC20" s="37"/>
      <c r="CTD20" s="37"/>
      <c r="CTE20" s="37"/>
      <c r="CTF20" s="37"/>
      <c r="CTG20" s="37"/>
      <c r="CTH20" s="37"/>
      <c r="CTI20" s="37"/>
      <c r="CTJ20" s="37"/>
      <c r="CTK20" s="37"/>
      <c r="CTL20" s="37"/>
      <c r="CTM20" s="37"/>
      <c r="CTN20" s="37"/>
      <c r="CTO20" s="37"/>
      <c r="CTP20" s="37"/>
      <c r="CTQ20" s="37"/>
      <c r="CTR20" s="37"/>
      <c r="CTS20" s="37"/>
      <c r="CTT20" s="37"/>
      <c r="CTU20" s="37"/>
      <c r="CTV20" s="37"/>
      <c r="CTW20" s="37"/>
      <c r="CTX20" s="37"/>
      <c r="CTY20" s="37"/>
      <c r="CTZ20" s="37"/>
      <c r="CUA20" s="37"/>
      <c r="CUB20" s="37"/>
    </row>
    <row r="21" s="3" customFormat="1" ht="40" customHeight="1" spans="1:1024 1025:2576">
      <c r="A21" s="41">
        <v>16</v>
      </c>
      <c r="B21" s="42" t="s">
        <v>48</v>
      </c>
      <c r="C21" s="34" t="s">
        <v>49</v>
      </c>
      <c r="D21" s="34" t="str">
        <f xml:space="preserve">_xlfn.DISPIMG("ID_373949D5747E4BE8AB72F9518E6576E0",1)</f>
        <v>=DISPIMG("ID_373949D5747E4BE8AB72F9518E6576E0",1)</v>
      </c>
      <c r="E21" s="41" t="s">
        <v>15</v>
      </c>
      <c r="F21" s="43" t="s">
        <v>50</v>
      </c>
      <c r="G21" s="35"/>
      <c r="H21" s="36"/>
      <c r="I21" s="37"/>
      <c r="J21" s="38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  <c r="IU21" s="37"/>
      <c r="IV21" s="37"/>
      <c r="IW21" s="37"/>
      <c r="IX21" s="37"/>
      <c r="IY21" s="37"/>
      <c r="IZ21" s="37"/>
      <c r="JA21" s="37"/>
      <c r="JB21" s="37"/>
      <c r="JC21" s="37"/>
      <c r="JD21" s="37"/>
      <c r="JE21" s="37"/>
      <c r="JF21" s="37"/>
      <c r="JG21" s="37"/>
      <c r="JH21" s="37"/>
      <c r="JI21" s="37"/>
      <c r="JJ21" s="37"/>
      <c r="JK21" s="37"/>
      <c r="JL21" s="37"/>
      <c r="JM21" s="37"/>
      <c r="JN21" s="37"/>
      <c r="JO21" s="37"/>
      <c r="JP21" s="37"/>
      <c r="JQ21" s="37"/>
      <c r="JR21" s="37"/>
      <c r="JS21" s="37"/>
      <c r="JT21" s="37"/>
      <c r="JU21" s="37"/>
      <c r="JV21" s="37"/>
      <c r="JW21" s="37"/>
      <c r="JX21" s="37"/>
      <c r="JY21" s="37"/>
      <c r="JZ21" s="37"/>
      <c r="KA21" s="37"/>
      <c r="KB21" s="37"/>
      <c r="KC21" s="37"/>
      <c r="KD21" s="37"/>
      <c r="KE21" s="37"/>
      <c r="KF21" s="37"/>
      <c r="KG21" s="37"/>
      <c r="KH21" s="37"/>
      <c r="KI21" s="37"/>
      <c r="KJ21" s="37"/>
      <c r="KK21" s="37"/>
      <c r="KL21" s="37"/>
      <c r="KM21" s="37"/>
      <c r="KN21" s="37"/>
      <c r="KO21" s="37"/>
      <c r="KP21" s="37"/>
      <c r="KQ21" s="37"/>
      <c r="KR21" s="37"/>
      <c r="KS21" s="37"/>
      <c r="KT21" s="37"/>
      <c r="KU21" s="37"/>
      <c r="KV21" s="37"/>
      <c r="KW21" s="37"/>
      <c r="KX21" s="37"/>
      <c r="KY21" s="37"/>
      <c r="KZ21" s="37"/>
      <c r="LA21" s="37"/>
      <c r="LB21" s="37"/>
      <c r="LC21" s="37"/>
      <c r="LD21" s="37"/>
      <c r="LE21" s="37"/>
      <c r="LF21" s="37"/>
      <c r="LG21" s="37"/>
      <c r="LH21" s="37"/>
      <c r="LI21" s="37"/>
      <c r="LJ21" s="37"/>
      <c r="LK21" s="37"/>
      <c r="LL21" s="37"/>
      <c r="LM21" s="37"/>
      <c r="LN21" s="37"/>
      <c r="LO21" s="37"/>
      <c r="LP21" s="37"/>
      <c r="LQ21" s="37"/>
      <c r="LR21" s="37"/>
      <c r="LS21" s="37"/>
      <c r="LT21" s="37"/>
      <c r="LU21" s="37"/>
      <c r="LV21" s="37"/>
      <c r="LW21" s="37"/>
      <c r="LX21" s="37"/>
      <c r="LY21" s="37"/>
      <c r="LZ21" s="37"/>
      <c r="MA21" s="37"/>
      <c r="MB21" s="37"/>
      <c r="MC21" s="37"/>
      <c r="MD21" s="37"/>
      <c r="ME21" s="37"/>
      <c r="MF21" s="37"/>
      <c r="MG21" s="37"/>
      <c r="MH21" s="37"/>
      <c r="MI21" s="37"/>
      <c r="MJ21" s="37"/>
      <c r="MK21" s="37"/>
      <c r="ML21" s="37"/>
      <c r="MM21" s="37"/>
      <c r="MN21" s="37"/>
      <c r="MO21" s="37"/>
      <c r="MP21" s="37"/>
      <c r="MQ21" s="37"/>
      <c r="MR21" s="37"/>
      <c r="MS21" s="37"/>
      <c r="MT21" s="37"/>
      <c r="MU21" s="37"/>
      <c r="MV21" s="37"/>
      <c r="MW21" s="37"/>
      <c r="MX21" s="37"/>
      <c r="MY21" s="37"/>
      <c r="MZ21" s="37"/>
      <c r="NA21" s="37"/>
      <c r="NB21" s="37"/>
      <c r="NC21" s="37"/>
      <c r="ND21" s="37"/>
      <c r="NE21" s="37"/>
      <c r="NF21" s="37"/>
      <c r="NG21" s="37"/>
      <c r="NH21" s="37"/>
      <c r="NI21" s="37"/>
      <c r="NJ21" s="37"/>
      <c r="NK21" s="37"/>
      <c r="NL21" s="37"/>
      <c r="NM21" s="37"/>
      <c r="NN21" s="37"/>
      <c r="NO21" s="37"/>
      <c r="NP21" s="37"/>
      <c r="NQ21" s="37"/>
      <c r="NR21" s="37"/>
      <c r="NS21" s="37"/>
      <c r="NT21" s="37"/>
      <c r="NU21" s="37"/>
      <c r="NV21" s="37"/>
      <c r="NW21" s="37"/>
      <c r="NX21" s="37"/>
      <c r="NY21" s="37"/>
      <c r="NZ21" s="37"/>
      <c r="OA21" s="37"/>
      <c r="OB21" s="37"/>
      <c r="OC21" s="37"/>
      <c r="OD21" s="37"/>
      <c r="OE21" s="37"/>
      <c r="OF21" s="37"/>
      <c r="OG21" s="37"/>
      <c r="OH21" s="37"/>
      <c r="OI21" s="37"/>
      <c r="OJ21" s="37"/>
      <c r="OK21" s="37"/>
      <c r="OL21" s="37"/>
      <c r="OM21" s="37"/>
      <c r="ON21" s="37"/>
      <c r="OO21" s="37"/>
      <c r="OP21" s="37"/>
      <c r="OQ21" s="37"/>
      <c r="OR21" s="37"/>
      <c r="OS21" s="37"/>
      <c r="OT21" s="37"/>
      <c r="OU21" s="37"/>
      <c r="OV21" s="37"/>
      <c r="OW21" s="37"/>
      <c r="OX21" s="37"/>
      <c r="OY21" s="37"/>
      <c r="OZ21" s="37"/>
      <c r="PA21" s="37"/>
      <c r="PB21" s="37"/>
      <c r="PC21" s="37"/>
      <c r="PD21" s="37"/>
      <c r="PE21" s="37"/>
      <c r="PF21" s="37"/>
      <c r="PG21" s="37"/>
      <c r="PH21" s="37"/>
      <c r="PI21" s="37"/>
      <c r="PJ21" s="37"/>
      <c r="PK21" s="37"/>
      <c r="PL21" s="37"/>
      <c r="PM21" s="37"/>
      <c r="PN21" s="37"/>
      <c r="PO21" s="37"/>
      <c r="PP21" s="37"/>
      <c r="PQ21" s="37"/>
      <c r="PR21" s="37"/>
      <c r="PS21" s="37"/>
      <c r="PT21" s="37"/>
      <c r="PU21" s="37"/>
      <c r="PV21" s="37"/>
      <c r="PW21" s="37"/>
      <c r="PX21" s="37"/>
      <c r="PY21" s="37"/>
      <c r="PZ21" s="37"/>
      <c r="QA21" s="37"/>
      <c r="QB21" s="37"/>
      <c r="QC21" s="37"/>
      <c r="QD21" s="37"/>
      <c r="QE21" s="37"/>
      <c r="QF21" s="37"/>
      <c r="QG21" s="37"/>
      <c r="QH21" s="37"/>
      <c r="QI21" s="37"/>
      <c r="QJ21" s="37"/>
      <c r="QK21" s="37"/>
      <c r="QL21" s="37"/>
      <c r="QM21" s="37"/>
      <c r="QN21" s="37"/>
      <c r="QO21" s="37"/>
      <c r="QP21" s="37"/>
      <c r="QQ21" s="37"/>
      <c r="QR21" s="37"/>
      <c r="QS21" s="37"/>
      <c r="QT21" s="37"/>
      <c r="QU21" s="37"/>
      <c r="QV21" s="37"/>
      <c r="QW21" s="37"/>
      <c r="QX21" s="37"/>
      <c r="QY21" s="37"/>
      <c r="QZ21" s="37"/>
      <c r="RA21" s="37"/>
      <c r="RB21" s="37"/>
      <c r="RC21" s="37"/>
      <c r="RD21" s="37"/>
      <c r="RE21" s="37"/>
      <c r="RF21" s="37"/>
      <c r="RG21" s="37"/>
      <c r="RH21" s="37"/>
      <c r="RI21" s="37"/>
      <c r="RJ21" s="37"/>
      <c r="RK21" s="37"/>
      <c r="RL21" s="37"/>
      <c r="RM21" s="37"/>
      <c r="RN21" s="37"/>
      <c r="RO21" s="37"/>
      <c r="RP21" s="37"/>
      <c r="RQ21" s="37"/>
      <c r="RR21" s="37"/>
      <c r="RS21" s="37"/>
      <c r="RT21" s="37"/>
      <c r="RU21" s="37"/>
      <c r="RV21" s="37"/>
      <c r="RW21" s="37"/>
      <c r="RX21" s="37"/>
      <c r="RY21" s="37"/>
      <c r="RZ21" s="37"/>
      <c r="SA21" s="37"/>
      <c r="SB21" s="37"/>
      <c r="SC21" s="37"/>
      <c r="SD21" s="37"/>
      <c r="SE21" s="37"/>
      <c r="SF21" s="37"/>
      <c r="SG21" s="37"/>
      <c r="SH21" s="37"/>
      <c r="SI21" s="37"/>
      <c r="SJ21" s="37"/>
      <c r="SK21" s="37"/>
      <c r="SL21" s="37"/>
      <c r="SM21" s="37"/>
      <c r="SN21" s="37"/>
      <c r="SO21" s="37"/>
      <c r="SP21" s="37"/>
      <c r="SQ21" s="37"/>
      <c r="SR21" s="37"/>
      <c r="SS21" s="37"/>
      <c r="ST21" s="37"/>
      <c r="SU21" s="37"/>
      <c r="SV21" s="37"/>
      <c r="SW21" s="37"/>
      <c r="SX21" s="37"/>
      <c r="SY21" s="37"/>
      <c r="SZ21" s="37"/>
      <c r="TA21" s="37"/>
      <c r="TB21" s="37"/>
      <c r="TC21" s="37"/>
      <c r="TD21" s="37"/>
      <c r="TE21" s="37"/>
      <c r="TF21" s="37"/>
      <c r="TG21" s="37"/>
      <c r="TH21" s="37"/>
      <c r="TI21" s="37"/>
      <c r="TJ21" s="37"/>
      <c r="TK21" s="37"/>
      <c r="TL21" s="37"/>
      <c r="TM21" s="37"/>
      <c r="TN21" s="37"/>
      <c r="TO21" s="37"/>
      <c r="TP21" s="37"/>
      <c r="TQ21" s="37"/>
      <c r="TR21" s="37"/>
      <c r="TS21" s="37"/>
      <c r="TT21" s="37"/>
      <c r="TU21" s="37"/>
      <c r="TV21" s="37"/>
      <c r="TW21" s="37"/>
      <c r="TX21" s="37"/>
      <c r="TY21" s="37"/>
      <c r="TZ21" s="37"/>
      <c r="UA21" s="37"/>
      <c r="UB21" s="37"/>
      <c r="UC21" s="37"/>
      <c r="UD21" s="37"/>
      <c r="UE21" s="37"/>
      <c r="UF21" s="37"/>
      <c r="UG21" s="37"/>
      <c r="UH21" s="37"/>
      <c r="UI21" s="37"/>
      <c r="UJ21" s="37"/>
      <c r="UK21" s="37"/>
      <c r="UL21" s="37"/>
      <c r="UM21" s="37"/>
      <c r="UN21" s="37"/>
      <c r="UO21" s="37"/>
      <c r="UP21" s="37"/>
      <c r="UQ21" s="37"/>
      <c r="UR21" s="37"/>
      <c r="US21" s="37"/>
      <c r="UT21" s="37"/>
      <c r="UU21" s="37"/>
      <c r="UV21" s="37"/>
      <c r="UW21" s="37"/>
      <c r="UX21" s="37"/>
      <c r="UY21" s="37"/>
      <c r="UZ21" s="37"/>
      <c r="VA21" s="37"/>
      <c r="VB21" s="37"/>
      <c r="VC21" s="37"/>
      <c r="VD21" s="37"/>
      <c r="VE21" s="37"/>
      <c r="VF21" s="37"/>
      <c r="VG21" s="37"/>
      <c r="VH21" s="37"/>
      <c r="VI21" s="37"/>
      <c r="VJ21" s="37"/>
      <c r="VK21" s="37"/>
      <c r="VL21" s="37"/>
      <c r="VM21" s="37"/>
      <c r="VN21" s="37"/>
      <c r="VO21" s="37"/>
      <c r="VP21" s="37"/>
      <c r="VQ21" s="37"/>
      <c r="VR21" s="37"/>
      <c r="VS21" s="37"/>
      <c r="VT21" s="37"/>
      <c r="VU21" s="37"/>
      <c r="VV21" s="37"/>
      <c r="VW21" s="37"/>
      <c r="VX21" s="37"/>
      <c r="VY21" s="37"/>
      <c r="VZ21" s="37"/>
      <c r="WA21" s="37"/>
      <c r="WB21" s="37"/>
      <c r="WC21" s="37"/>
      <c r="WD21" s="37"/>
      <c r="WE21" s="37"/>
      <c r="WF21" s="37"/>
      <c r="WG21" s="37"/>
      <c r="WH21" s="37"/>
      <c r="WI21" s="37"/>
      <c r="WJ21" s="37"/>
      <c r="WK21" s="37"/>
      <c r="WL21" s="37"/>
      <c r="WM21" s="37"/>
      <c r="WN21" s="37"/>
      <c r="WO21" s="37"/>
      <c r="WP21" s="37"/>
      <c r="WQ21" s="37"/>
      <c r="WR21" s="37"/>
      <c r="WS21" s="37"/>
      <c r="WT21" s="37"/>
      <c r="WU21" s="37"/>
      <c r="WV21" s="37"/>
      <c r="WW21" s="37"/>
      <c r="WX21" s="37"/>
      <c r="WY21" s="37"/>
      <c r="WZ21" s="37"/>
      <c r="XA21" s="37"/>
      <c r="XB21" s="37"/>
      <c r="XC21" s="37"/>
      <c r="XD21" s="37"/>
      <c r="XE21" s="37"/>
      <c r="XF21" s="37"/>
      <c r="XG21" s="37"/>
      <c r="XH21" s="37"/>
      <c r="XI21" s="37"/>
      <c r="XJ21" s="37"/>
      <c r="XK21" s="37"/>
      <c r="XL21" s="37"/>
      <c r="XM21" s="37"/>
      <c r="XN21" s="37"/>
      <c r="XO21" s="37"/>
      <c r="XP21" s="37"/>
      <c r="XQ21" s="37"/>
      <c r="XR21" s="37"/>
      <c r="XS21" s="37"/>
      <c r="XT21" s="37"/>
      <c r="XU21" s="37"/>
      <c r="XV21" s="37"/>
      <c r="XW21" s="37"/>
      <c r="XX21" s="37"/>
      <c r="XY21" s="37"/>
      <c r="XZ21" s="37"/>
      <c r="YA21" s="37"/>
      <c r="YB21" s="37"/>
      <c r="YC21" s="37"/>
      <c r="YD21" s="37"/>
      <c r="YE21" s="37"/>
      <c r="YF21" s="37"/>
      <c r="YG21" s="37"/>
      <c r="YH21" s="37"/>
      <c r="YI21" s="37"/>
      <c r="YJ21" s="37"/>
      <c r="YK21" s="37"/>
      <c r="YL21" s="37"/>
      <c r="YM21" s="37"/>
      <c r="YN21" s="37"/>
      <c r="YO21" s="37"/>
      <c r="YP21" s="37"/>
      <c r="YQ21" s="37"/>
      <c r="YR21" s="37"/>
      <c r="YS21" s="37"/>
      <c r="YT21" s="37"/>
      <c r="YU21" s="37"/>
      <c r="YV21" s="37"/>
      <c r="YW21" s="37"/>
      <c r="YX21" s="37"/>
      <c r="YY21" s="37"/>
      <c r="YZ21" s="37"/>
      <c r="ZA21" s="37"/>
      <c r="ZB21" s="37"/>
      <c r="ZC21" s="37"/>
      <c r="ZD21" s="37"/>
      <c r="ZE21" s="37"/>
      <c r="ZF21" s="37"/>
      <c r="ZG21" s="37"/>
      <c r="ZH21" s="37"/>
      <c r="ZI21" s="37"/>
      <c r="ZJ21" s="37"/>
      <c r="ZK21" s="37"/>
      <c r="ZL21" s="37"/>
      <c r="ZM21" s="37"/>
      <c r="ZN21" s="37"/>
      <c r="ZO21" s="37"/>
      <c r="ZP21" s="37"/>
      <c r="ZQ21" s="37"/>
      <c r="ZR21" s="37"/>
      <c r="ZS21" s="37"/>
      <c r="ZT21" s="37"/>
      <c r="ZU21" s="37"/>
      <c r="ZV21" s="37"/>
      <c r="ZW21" s="37"/>
      <c r="ZX21" s="37"/>
      <c r="ZY21" s="37"/>
      <c r="ZZ21" s="37"/>
      <c r="AAA21" s="37"/>
      <c r="AAB21" s="37"/>
      <c r="AAC21" s="37"/>
      <c r="AAD21" s="37"/>
      <c r="AAE21" s="37"/>
      <c r="AAF21" s="37"/>
      <c r="AAG21" s="37"/>
      <c r="AAH21" s="37"/>
      <c r="AAI21" s="37"/>
      <c r="AAJ21" s="37"/>
      <c r="AAK21" s="37"/>
      <c r="AAL21" s="37"/>
      <c r="AAM21" s="37"/>
      <c r="AAN21" s="37"/>
      <c r="AAO21" s="37"/>
      <c r="AAP21" s="37"/>
      <c r="AAQ21" s="37"/>
      <c r="AAR21" s="37"/>
      <c r="AAS21" s="37"/>
      <c r="AAT21" s="37"/>
      <c r="AAU21" s="37"/>
      <c r="AAV21" s="37"/>
      <c r="AAW21" s="37"/>
      <c r="AAX21" s="37"/>
      <c r="AAY21" s="37"/>
      <c r="AAZ21" s="37"/>
      <c r="ABA21" s="37"/>
      <c r="ABB21" s="37"/>
      <c r="ABC21" s="37"/>
      <c r="ABD21" s="37"/>
      <c r="ABE21" s="37"/>
      <c r="ABF21" s="37"/>
      <c r="ABG21" s="37"/>
      <c r="ABH21" s="37"/>
      <c r="ABI21" s="37"/>
      <c r="ABJ21" s="37"/>
      <c r="ABK21" s="37"/>
      <c r="ABL21" s="37"/>
      <c r="ABM21" s="37"/>
      <c r="ABN21" s="37"/>
      <c r="ABO21" s="37"/>
      <c r="ABP21" s="37"/>
      <c r="ABQ21" s="37"/>
      <c r="ABR21" s="37"/>
      <c r="ABS21" s="37"/>
      <c r="ABT21" s="37"/>
      <c r="ABU21" s="37"/>
      <c r="ABV21" s="37"/>
      <c r="ABW21" s="37"/>
      <c r="ABX21" s="37"/>
      <c r="ABY21" s="37"/>
      <c r="ABZ21" s="37"/>
      <c r="ACA21" s="37"/>
      <c r="ACB21" s="37"/>
      <c r="ACC21" s="37"/>
      <c r="ACD21" s="37"/>
      <c r="ACE21" s="37"/>
      <c r="ACF21" s="37"/>
      <c r="ACG21" s="37"/>
      <c r="ACH21" s="37"/>
      <c r="ACI21" s="37"/>
      <c r="ACJ21" s="37"/>
      <c r="ACK21" s="37"/>
      <c r="ACL21" s="37"/>
      <c r="ACM21" s="37"/>
      <c r="ACN21" s="37"/>
      <c r="ACO21" s="37"/>
      <c r="ACP21" s="37"/>
      <c r="ACQ21" s="37"/>
      <c r="ACR21" s="37"/>
      <c r="ACS21" s="37"/>
      <c r="ACT21" s="37"/>
      <c r="ACU21" s="37"/>
      <c r="ACV21" s="37"/>
      <c r="ACW21" s="37"/>
      <c r="ACX21" s="37"/>
      <c r="ACY21" s="37"/>
      <c r="ACZ21" s="37"/>
      <c r="ADA21" s="37"/>
      <c r="ADB21" s="37"/>
      <c r="ADC21" s="37"/>
      <c r="ADD21" s="37"/>
      <c r="ADE21" s="37"/>
      <c r="ADF21" s="37"/>
      <c r="ADG21" s="37"/>
      <c r="ADH21" s="37"/>
      <c r="ADI21" s="37"/>
      <c r="ADJ21" s="37"/>
      <c r="ADK21" s="37"/>
      <c r="ADL21" s="37"/>
      <c r="ADM21" s="37"/>
      <c r="ADN21" s="37"/>
      <c r="ADO21" s="37"/>
      <c r="ADP21" s="37"/>
      <c r="ADQ21" s="37"/>
      <c r="ADR21" s="37"/>
      <c r="ADS21" s="37"/>
      <c r="ADT21" s="37"/>
      <c r="ADU21" s="37"/>
      <c r="ADV21" s="37"/>
      <c r="ADW21" s="37"/>
      <c r="ADX21" s="37"/>
      <c r="ADY21" s="37"/>
      <c r="ADZ21" s="37"/>
      <c r="AEA21" s="37"/>
      <c r="AEB21" s="37"/>
      <c r="AEC21" s="37"/>
      <c r="AED21" s="37"/>
      <c r="AEE21" s="37"/>
      <c r="AEF21" s="37"/>
      <c r="AEG21" s="37"/>
      <c r="AEH21" s="37"/>
      <c r="AEI21" s="37"/>
      <c r="AEJ21" s="37"/>
      <c r="AEK21" s="37"/>
      <c r="AEL21" s="37"/>
      <c r="AEM21" s="37"/>
      <c r="AEN21" s="37"/>
      <c r="AEO21" s="37"/>
      <c r="AEP21" s="37"/>
      <c r="AEQ21" s="37"/>
      <c r="AER21" s="37"/>
      <c r="AES21" s="37"/>
      <c r="AET21" s="37"/>
      <c r="AEU21" s="37"/>
      <c r="AEV21" s="37"/>
      <c r="AEW21" s="37"/>
      <c r="AEX21" s="37"/>
      <c r="AEY21" s="37"/>
      <c r="AEZ21" s="37"/>
      <c r="AFA21" s="37"/>
      <c r="AFB21" s="37"/>
      <c r="AFC21" s="37"/>
      <c r="AFD21" s="37"/>
      <c r="AFE21" s="37"/>
      <c r="AFF21" s="37"/>
      <c r="AFG21" s="37"/>
      <c r="AFH21" s="37"/>
      <c r="AFI21" s="37"/>
      <c r="AFJ21" s="37"/>
      <c r="AFK21" s="37"/>
      <c r="AFL21" s="37"/>
      <c r="AFM21" s="37"/>
      <c r="AFN21" s="37"/>
      <c r="AFO21" s="37"/>
      <c r="AFP21" s="37"/>
      <c r="AFQ21" s="37"/>
      <c r="AFR21" s="37"/>
      <c r="AFS21" s="37"/>
      <c r="AFT21" s="37"/>
      <c r="AFU21" s="37"/>
      <c r="AFV21" s="37"/>
      <c r="AFW21" s="37"/>
      <c r="AFX21" s="37"/>
      <c r="AFY21" s="37"/>
      <c r="AFZ21" s="37"/>
      <c r="AGA21" s="37"/>
      <c r="AGB21" s="37"/>
      <c r="AGC21" s="37"/>
      <c r="AGD21" s="37"/>
      <c r="AGE21" s="37"/>
      <c r="AGF21" s="37"/>
      <c r="AGG21" s="37"/>
      <c r="AGH21" s="37"/>
      <c r="AGI21" s="37"/>
      <c r="AGJ21" s="37"/>
      <c r="AGK21" s="37"/>
      <c r="AGL21" s="37"/>
      <c r="AGM21" s="37"/>
      <c r="AGN21" s="37"/>
      <c r="AGO21" s="37"/>
      <c r="AGP21" s="37"/>
      <c r="AGQ21" s="37"/>
      <c r="AGR21" s="37"/>
      <c r="AGS21" s="37"/>
      <c r="AGT21" s="37"/>
      <c r="AGU21" s="37"/>
      <c r="AGV21" s="37"/>
      <c r="AGW21" s="37"/>
      <c r="AGX21" s="37"/>
      <c r="AGY21" s="37"/>
      <c r="AGZ21" s="37"/>
      <c r="AHA21" s="37"/>
      <c r="AHB21" s="37"/>
      <c r="AHC21" s="37"/>
      <c r="AHD21" s="37"/>
      <c r="AHE21" s="37"/>
      <c r="AHF21" s="37"/>
      <c r="AHG21" s="37"/>
      <c r="AHH21" s="37"/>
      <c r="AHI21" s="37"/>
      <c r="AHJ21" s="37"/>
      <c r="AHK21" s="37"/>
      <c r="AHL21" s="37"/>
      <c r="AHM21" s="37"/>
      <c r="AHN21" s="37"/>
      <c r="AHO21" s="37"/>
      <c r="AHP21" s="37"/>
      <c r="AHQ21" s="37"/>
      <c r="AHR21" s="37"/>
      <c r="AHS21" s="37"/>
      <c r="AHT21" s="37"/>
      <c r="AHU21" s="37"/>
      <c r="AHV21" s="37"/>
      <c r="AHW21" s="37"/>
      <c r="AHX21" s="37"/>
      <c r="AHY21" s="37"/>
      <c r="AHZ21" s="37"/>
      <c r="AIA21" s="37"/>
      <c r="AIB21" s="37"/>
      <c r="AIC21" s="37"/>
      <c r="AID21" s="37"/>
      <c r="AIE21" s="37"/>
      <c r="AIF21" s="37"/>
      <c r="AIG21" s="37"/>
      <c r="AIH21" s="37"/>
      <c r="AII21" s="37"/>
      <c r="AIJ21" s="37"/>
      <c r="AIK21" s="37"/>
      <c r="AIL21" s="37"/>
      <c r="AIM21" s="37"/>
      <c r="AIN21" s="37"/>
      <c r="AIO21" s="37"/>
      <c r="AIP21" s="37"/>
      <c r="AIQ21" s="37"/>
      <c r="AIR21" s="37"/>
      <c r="AIS21" s="37"/>
      <c r="AIT21" s="37"/>
      <c r="AIU21" s="37"/>
      <c r="AIV21" s="37"/>
      <c r="AIW21" s="37"/>
      <c r="AIX21" s="37"/>
      <c r="AIY21" s="37"/>
      <c r="AIZ21" s="37"/>
      <c r="AJA21" s="37"/>
      <c r="AJB21" s="37"/>
      <c r="AJC21" s="37"/>
      <c r="AJD21" s="37"/>
      <c r="AJE21" s="37"/>
      <c r="AJF21" s="37"/>
      <c r="AJG21" s="37"/>
      <c r="AJH21" s="37"/>
      <c r="AJI21" s="37"/>
      <c r="AJJ21" s="37"/>
      <c r="AJK21" s="37"/>
      <c r="AJL21" s="37"/>
      <c r="AJM21" s="37"/>
      <c r="AJN21" s="37"/>
      <c r="AJO21" s="37"/>
      <c r="AJP21" s="37"/>
      <c r="AJQ21" s="37"/>
      <c r="AJR21" s="37"/>
      <c r="AJS21" s="37"/>
      <c r="AJT21" s="37"/>
      <c r="AJU21" s="37"/>
      <c r="AJV21" s="37"/>
      <c r="AJW21" s="37"/>
      <c r="AJX21" s="37"/>
      <c r="AJY21" s="37"/>
      <c r="AJZ21" s="37"/>
      <c r="AKA21" s="37"/>
      <c r="AKB21" s="37"/>
      <c r="AKC21" s="37"/>
      <c r="AKD21" s="37"/>
      <c r="AKE21" s="37"/>
      <c r="AKF21" s="37"/>
      <c r="AKG21" s="37"/>
      <c r="AKH21" s="37"/>
      <c r="AKI21" s="37"/>
      <c r="AKJ21" s="37"/>
      <c r="AKK21" s="37"/>
      <c r="AKL21" s="37"/>
      <c r="AKM21" s="37"/>
      <c r="AKN21" s="37"/>
      <c r="AKO21" s="37"/>
      <c r="AKP21" s="37"/>
      <c r="AKQ21" s="37"/>
      <c r="AKR21" s="37"/>
      <c r="AKS21" s="37"/>
      <c r="AKT21" s="37"/>
      <c r="AKU21" s="37"/>
      <c r="AKV21" s="37"/>
      <c r="AKW21" s="37"/>
      <c r="AKX21" s="37"/>
      <c r="AKY21" s="37"/>
      <c r="AKZ21" s="37"/>
      <c r="ALA21" s="37"/>
      <c r="ALB21" s="37"/>
      <c r="ALC21" s="37"/>
      <c r="ALD21" s="37"/>
      <c r="ALE21" s="37"/>
      <c r="ALF21" s="37"/>
      <c r="ALG21" s="37"/>
      <c r="ALH21" s="37"/>
      <c r="ALI21" s="37"/>
      <c r="ALJ21" s="37"/>
      <c r="ALK21" s="37"/>
      <c r="ALL21" s="37"/>
      <c r="ALM21" s="37"/>
      <c r="ALN21" s="37"/>
      <c r="ALO21" s="37"/>
      <c r="ALP21" s="37"/>
      <c r="ALQ21" s="37"/>
      <c r="ALR21" s="37"/>
      <c r="ALS21" s="37"/>
      <c r="ALT21" s="37"/>
      <c r="ALU21" s="37"/>
      <c r="ALV21" s="37"/>
      <c r="ALW21" s="37"/>
      <c r="ALX21" s="37"/>
      <c r="ALY21" s="37"/>
      <c r="ALZ21" s="37"/>
      <c r="AMA21" s="37"/>
      <c r="AMB21" s="37"/>
      <c r="AMC21" s="37"/>
      <c r="AMD21" s="37"/>
      <c r="AME21" s="37"/>
      <c r="AMF21" s="37"/>
      <c r="AMG21" s="37"/>
      <c r="AMH21" s="37"/>
      <c r="AMI21" s="37"/>
      <c r="AMJ21" s="37"/>
      <c r="AMK21" s="37"/>
      <c r="AML21" s="37"/>
      <c r="AMM21" s="37"/>
      <c r="AMN21" s="37"/>
      <c r="AMO21" s="37"/>
      <c r="AMP21" s="37"/>
      <c r="AMQ21" s="37"/>
      <c r="AMR21" s="37"/>
      <c r="AMS21" s="37"/>
      <c r="AMT21" s="37"/>
      <c r="AMU21" s="37"/>
      <c r="AMV21" s="37"/>
      <c r="AMW21" s="37"/>
      <c r="AMX21" s="37"/>
      <c r="AMY21" s="37"/>
      <c r="AMZ21" s="37"/>
      <c r="ANA21" s="37"/>
      <c r="ANB21" s="37"/>
      <c r="ANC21" s="37"/>
      <c r="AND21" s="37"/>
      <c r="ANE21" s="37"/>
      <c r="ANF21" s="37"/>
      <c r="ANG21" s="37"/>
      <c r="ANH21" s="37"/>
      <c r="ANI21" s="37"/>
      <c r="ANJ21" s="37"/>
      <c r="ANK21" s="37"/>
      <c r="ANL21" s="37"/>
      <c r="ANM21" s="37"/>
      <c r="ANN21" s="37"/>
      <c r="ANO21" s="37"/>
      <c r="ANP21" s="37"/>
      <c r="ANQ21" s="37"/>
      <c r="ANR21" s="37"/>
      <c r="ANS21" s="37"/>
      <c r="ANT21" s="37"/>
      <c r="ANU21" s="37"/>
      <c r="ANV21" s="37"/>
      <c r="ANW21" s="37"/>
      <c r="ANX21" s="37"/>
      <c r="ANY21" s="37"/>
      <c r="ANZ21" s="37"/>
      <c r="AOA21" s="37"/>
      <c r="AOB21" s="37"/>
      <c r="AOC21" s="37"/>
      <c r="AOD21" s="37"/>
      <c r="AOE21" s="37"/>
      <c r="AOF21" s="37"/>
      <c r="AOG21" s="37"/>
      <c r="AOH21" s="37"/>
      <c r="AOI21" s="37"/>
      <c r="AOJ21" s="37"/>
      <c r="AOK21" s="37"/>
      <c r="AOL21" s="37"/>
      <c r="AOM21" s="37"/>
      <c r="AON21" s="37"/>
      <c r="AOO21" s="37"/>
      <c r="AOP21" s="37"/>
      <c r="AOQ21" s="37"/>
      <c r="AOR21" s="37"/>
      <c r="AOS21" s="37"/>
      <c r="AOT21" s="37"/>
      <c r="AOU21" s="37"/>
      <c r="AOV21" s="37"/>
      <c r="AOW21" s="37"/>
      <c r="AOX21" s="37"/>
      <c r="AOY21" s="37"/>
      <c r="AOZ21" s="37"/>
      <c r="APA21" s="37"/>
      <c r="APB21" s="37"/>
      <c r="APC21" s="37"/>
      <c r="APD21" s="37"/>
      <c r="APE21" s="37"/>
      <c r="APF21" s="37"/>
      <c r="APG21" s="37"/>
      <c r="APH21" s="37"/>
      <c r="API21" s="37"/>
      <c r="APJ21" s="37"/>
      <c r="APK21" s="37"/>
      <c r="APL21" s="37"/>
      <c r="APM21" s="37"/>
      <c r="APN21" s="37"/>
      <c r="APO21" s="37"/>
      <c r="APP21" s="37"/>
      <c r="APQ21" s="37"/>
      <c r="APR21" s="37"/>
      <c r="APS21" s="37"/>
      <c r="APT21" s="37"/>
      <c r="APU21" s="37"/>
      <c r="APV21" s="37"/>
      <c r="APW21" s="37"/>
      <c r="APX21" s="37"/>
      <c r="APY21" s="37"/>
      <c r="APZ21" s="37"/>
      <c r="AQA21" s="37"/>
      <c r="AQB21" s="37"/>
      <c r="AQC21" s="37"/>
      <c r="AQD21" s="37"/>
      <c r="AQE21" s="37"/>
      <c r="AQF21" s="37"/>
      <c r="AQG21" s="37"/>
      <c r="AQH21" s="37"/>
      <c r="AQI21" s="37"/>
      <c r="AQJ21" s="37"/>
      <c r="AQK21" s="37"/>
      <c r="AQL21" s="37"/>
      <c r="AQM21" s="37"/>
      <c r="AQN21" s="37"/>
      <c r="AQO21" s="37"/>
      <c r="AQP21" s="37"/>
      <c r="AQQ21" s="37"/>
      <c r="AQR21" s="37"/>
      <c r="AQS21" s="37"/>
      <c r="AQT21" s="37"/>
      <c r="AQU21" s="37"/>
      <c r="AQV21" s="37"/>
      <c r="AQW21" s="37"/>
      <c r="AQX21" s="37"/>
      <c r="AQY21" s="37"/>
      <c r="AQZ21" s="37"/>
      <c r="ARA21" s="37"/>
      <c r="ARB21" s="37"/>
      <c r="ARC21" s="37"/>
      <c r="ARD21" s="37"/>
      <c r="ARE21" s="37"/>
      <c r="ARF21" s="37"/>
      <c r="ARG21" s="37"/>
      <c r="ARH21" s="37"/>
      <c r="ARI21" s="37"/>
      <c r="ARJ21" s="37"/>
      <c r="ARK21" s="37"/>
      <c r="ARL21" s="37"/>
      <c r="ARM21" s="37"/>
      <c r="ARN21" s="37"/>
      <c r="ARO21" s="37"/>
      <c r="ARP21" s="37"/>
      <c r="ARQ21" s="37"/>
      <c r="ARR21" s="37"/>
      <c r="ARS21" s="37"/>
      <c r="ART21" s="37"/>
      <c r="ARU21" s="37"/>
      <c r="ARV21" s="37"/>
      <c r="ARW21" s="37"/>
      <c r="ARX21" s="37"/>
      <c r="ARY21" s="37"/>
      <c r="ARZ21" s="37"/>
      <c r="ASA21" s="37"/>
      <c r="ASB21" s="37"/>
      <c r="ASC21" s="37"/>
      <c r="ASD21" s="37"/>
      <c r="ASE21" s="37"/>
      <c r="ASF21" s="37"/>
      <c r="ASG21" s="37"/>
      <c r="ASH21" s="37"/>
      <c r="ASI21" s="37"/>
      <c r="ASJ21" s="37"/>
      <c r="ASK21" s="37"/>
      <c r="ASL21" s="37"/>
      <c r="ASM21" s="37"/>
      <c r="ASN21" s="37"/>
      <c r="ASO21" s="37"/>
      <c r="ASP21" s="37"/>
      <c r="ASQ21" s="37"/>
      <c r="ASR21" s="37"/>
      <c r="ASS21" s="37"/>
      <c r="AST21" s="37"/>
      <c r="ASU21" s="37"/>
      <c r="ASV21" s="37"/>
      <c r="ASW21" s="37"/>
      <c r="ASX21" s="37"/>
      <c r="ASY21" s="37"/>
      <c r="ASZ21" s="37"/>
      <c r="ATA21" s="37"/>
      <c r="ATB21" s="37"/>
      <c r="ATC21" s="37"/>
      <c r="ATD21" s="37"/>
      <c r="ATE21" s="37"/>
      <c r="ATF21" s="37"/>
      <c r="ATG21" s="37"/>
      <c r="ATH21" s="37"/>
      <c r="ATI21" s="37"/>
      <c r="ATJ21" s="37"/>
      <c r="ATK21" s="37"/>
      <c r="ATL21" s="37"/>
      <c r="ATM21" s="37"/>
      <c r="ATN21" s="37"/>
      <c r="ATO21" s="37"/>
      <c r="ATP21" s="37"/>
      <c r="ATQ21" s="37"/>
      <c r="ATR21" s="37"/>
      <c r="ATS21" s="37"/>
      <c r="ATT21" s="37"/>
      <c r="ATU21" s="37"/>
      <c r="ATV21" s="37"/>
      <c r="ATW21" s="37"/>
      <c r="ATX21" s="37"/>
      <c r="ATY21" s="37"/>
      <c r="ATZ21" s="37"/>
      <c r="AUA21" s="37"/>
      <c r="AUB21" s="37"/>
      <c r="AUC21" s="37"/>
      <c r="AUD21" s="37"/>
      <c r="AUE21" s="37"/>
      <c r="AUF21" s="37"/>
      <c r="AUG21" s="37"/>
      <c r="AUH21" s="37"/>
      <c r="AUI21" s="37"/>
      <c r="AUJ21" s="37"/>
      <c r="AUK21" s="37"/>
      <c r="AUL21" s="37"/>
      <c r="AUM21" s="37"/>
      <c r="AUN21" s="37"/>
      <c r="AUO21" s="37"/>
      <c r="AUP21" s="37"/>
      <c r="AUQ21" s="37"/>
      <c r="AUR21" s="37"/>
      <c r="AUS21" s="37"/>
      <c r="AUT21" s="37"/>
      <c r="AUU21" s="37"/>
      <c r="AUV21" s="37"/>
      <c r="AUW21" s="37"/>
      <c r="AUX21" s="37"/>
      <c r="AUY21" s="37"/>
      <c r="AUZ21" s="37"/>
      <c r="AVA21" s="37"/>
      <c r="AVB21" s="37"/>
      <c r="AVC21" s="37"/>
      <c r="AVD21" s="37"/>
      <c r="AVE21" s="37"/>
      <c r="AVF21" s="37"/>
      <c r="AVG21" s="37"/>
      <c r="AVH21" s="37"/>
      <c r="AVI21" s="37"/>
      <c r="AVJ21" s="37"/>
      <c r="AVK21" s="37"/>
      <c r="AVL21" s="37"/>
      <c r="AVM21" s="37"/>
      <c r="AVN21" s="37"/>
      <c r="AVO21" s="37"/>
      <c r="AVP21" s="37"/>
      <c r="AVQ21" s="37"/>
      <c r="AVR21" s="37"/>
      <c r="AVS21" s="37"/>
      <c r="AVT21" s="37"/>
      <c r="AVU21" s="37"/>
      <c r="AVV21" s="37"/>
      <c r="AVW21" s="37"/>
      <c r="AVX21" s="37"/>
      <c r="AVY21" s="37"/>
      <c r="AVZ21" s="37"/>
      <c r="AWA21" s="37"/>
      <c r="AWB21" s="37"/>
      <c r="AWC21" s="37"/>
      <c r="AWD21" s="37"/>
      <c r="AWE21" s="37"/>
      <c r="AWF21" s="37"/>
      <c r="AWG21" s="37"/>
      <c r="AWH21" s="37"/>
      <c r="AWI21" s="37"/>
      <c r="AWJ21" s="37"/>
      <c r="AWK21" s="37"/>
      <c r="AWL21" s="37"/>
      <c r="AWM21" s="37"/>
      <c r="AWN21" s="37"/>
      <c r="AWO21" s="37"/>
      <c r="AWP21" s="37"/>
      <c r="AWQ21" s="37"/>
      <c r="AWR21" s="37"/>
      <c r="AWS21" s="37"/>
      <c r="AWT21" s="37"/>
      <c r="AWU21" s="37"/>
      <c r="AWV21" s="37"/>
      <c r="AWW21" s="37"/>
      <c r="AWX21" s="37"/>
      <c r="AWY21" s="37"/>
      <c r="AWZ21" s="37"/>
      <c r="AXA21" s="37"/>
      <c r="AXB21" s="37"/>
      <c r="AXC21" s="37"/>
      <c r="AXD21" s="37"/>
      <c r="AXE21" s="37"/>
      <c r="AXF21" s="37"/>
      <c r="AXG21" s="37"/>
      <c r="AXH21" s="37"/>
      <c r="AXI21" s="37"/>
      <c r="AXJ21" s="37"/>
      <c r="AXK21" s="37"/>
      <c r="AXL21" s="37"/>
      <c r="AXM21" s="37"/>
      <c r="AXN21" s="37"/>
      <c r="AXO21" s="37"/>
      <c r="AXP21" s="37"/>
      <c r="AXQ21" s="37"/>
      <c r="AXR21" s="37"/>
      <c r="AXS21" s="37"/>
      <c r="AXT21" s="37"/>
      <c r="AXU21" s="37"/>
      <c r="AXV21" s="37"/>
      <c r="AXW21" s="37"/>
      <c r="AXX21" s="37"/>
      <c r="AXY21" s="37"/>
      <c r="AXZ21" s="37"/>
      <c r="AYA21" s="37"/>
      <c r="AYB21" s="37"/>
      <c r="AYC21" s="37"/>
      <c r="AYD21" s="37"/>
      <c r="AYE21" s="37"/>
      <c r="AYF21" s="37"/>
      <c r="AYG21" s="37"/>
      <c r="AYH21" s="37"/>
      <c r="AYI21" s="37"/>
      <c r="AYJ21" s="37"/>
      <c r="AYK21" s="37"/>
      <c r="AYL21" s="37"/>
      <c r="AYM21" s="37"/>
      <c r="AYN21" s="37"/>
      <c r="AYO21" s="37"/>
      <c r="AYP21" s="37"/>
      <c r="AYQ21" s="37"/>
      <c r="AYR21" s="37"/>
      <c r="AYS21" s="37"/>
      <c r="AYT21" s="37"/>
      <c r="AYU21" s="37"/>
      <c r="AYV21" s="37"/>
      <c r="AYW21" s="37"/>
      <c r="AYX21" s="37"/>
      <c r="AYY21" s="37"/>
      <c r="AYZ21" s="37"/>
      <c r="AZA21" s="37"/>
      <c r="AZB21" s="37"/>
      <c r="AZC21" s="37"/>
      <c r="AZD21" s="37"/>
      <c r="AZE21" s="37"/>
      <c r="AZF21" s="37"/>
      <c r="AZG21" s="37"/>
      <c r="AZH21" s="37"/>
      <c r="AZI21" s="37"/>
      <c r="AZJ21" s="37"/>
      <c r="AZK21" s="37"/>
      <c r="AZL21" s="37"/>
      <c r="AZM21" s="37"/>
      <c r="AZN21" s="37"/>
      <c r="AZO21" s="37"/>
      <c r="AZP21" s="37"/>
      <c r="AZQ21" s="37"/>
      <c r="AZR21" s="37"/>
      <c r="AZS21" s="37"/>
      <c r="AZT21" s="37"/>
      <c r="AZU21" s="37"/>
      <c r="AZV21" s="37"/>
      <c r="AZW21" s="37"/>
      <c r="AZX21" s="37"/>
      <c r="AZY21" s="37"/>
      <c r="AZZ21" s="37"/>
      <c r="BAA21" s="37"/>
      <c r="BAB21" s="37"/>
      <c r="BAC21" s="37"/>
      <c r="BAD21" s="37"/>
      <c r="BAE21" s="37"/>
      <c r="BAF21" s="37"/>
      <c r="BAG21" s="37"/>
      <c r="BAH21" s="37"/>
      <c r="BAI21" s="37"/>
      <c r="BAJ21" s="37"/>
      <c r="BAK21" s="37"/>
      <c r="BAL21" s="37"/>
      <c r="BAM21" s="37"/>
      <c r="BAN21" s="37"/>
      <c r="BAO21" s="37"/>
      <c r="BAP21" s="37"/>
      <c r="BAQ21" s="37"/>
      <c r="BAR21" s="37"/>
      <c r="BAS21" s="37"/>
      <c r="BAT21" s="37"/>
      <c r="BAU21" s="37"/>
      <c r="BAV21" s="37"/>
      <c r="BAW21" s="37"/>
      <c r="BAX21" s="37"/>
      <c r="BAY21" s="37"/>
      <c r="BAZ21" s="37"/>
      <c r="BBA21" s="37"/>
      <c r="BBB21" s="37"/>
      <c r="BBC21" s="37"/>
      <c r="BBD21" s="37"/>
      <c r="BBE21" s="37"/>
      <c r="BBF21" s="37"/>
      <c r="BBG21" s="37"/>
      <c r="BBH21" s="37"/>
      <c r="BBI21" s="37"/>
      <c r="BBJ21" s="37"/>
      <c r="BBK21" s="37"/>
      <c r="BBL21" s="37"/>
      <c r="BBM21" s="37"/>
      <c r="BBN21" s="37"/>
      <c r="BBO21" s="37"/>
      <c r="BBP21" s="37"/>
      <c r="BBQ21" s="37"/>
      <c r="BBR21" s="37"/>
      <c r="BBS21" s="37"/>
      <c r="BBT21" s="37"/>
      <c r="BBU21" s="37"/>
      <c r="BBV21" s="37"/>
      <c r="BBW21" s="37"/>
      <c r="BBX21" s="37"/>
      <c r="BBY21" s="37"/>
      <c r="BBZ21" s="37"/>
      <c r="BCA21" s="37"/>
      <c r="BCB21" s="37"/>
      <c r="BCC21" s="37"/>
      <c r="BCD21" s="37"/>
      <c r="BCE21" s="37"/>
      <c r="BCF21" s="37"/>
      <c r="BCG21" s="37"/>
      <c r="BCH21" s="37"/>
      <c r="BCI21" s="37"/>
      <c r="BCJ21" s="37"/>
      <c r="BCK21" s="37"/>
      <c r="BCL21" s="37"/>
      <c r="BCM21" s="37"/>
      <c r="BCN21" s="37"/>
      <c r="BCO21" s="37"/>
      <c r="BCP21" s="37"/>
      <c r="BCQ21" s="37"/>
      <c r="BCR21" s="37"/>
      <c r="BCS21" s="37"/>
      <c r="BCT21" s="37"/>
      <c r="BCU21" s="37"/>
      <c r="BCV21" s="37"/>
      <c r="BCW21" s="37"/>
      <c r="BCX21" s="37"/>
      <c r="BCY21" s="37"/>
      <c r="BCZ21" s="37"/>
      <c r="BDA21" s="37"/>
      <c r="BDB21" s="37"/>
      <c r="BDC21" s="37"/>
      <c r="BDD21" s="37"/>
      <c r="BDE21" s="37"/>
      <c r="BDF21" s="37"/>
      <c r="BDG21" s="37"/>
      <c r="BDH21" s="37"/>
      <c r="BDI21" s="37"/>
      <c r="BDJ21" s="37"/>
      <c r="BDK21" s="37"/>
      <c r="BDL21" s="37"/>
      <c r="BDM21" s="37"/>
      <c r="BDN21" s="37"/>
      <c r="BDO21" s="37"/>
      <c r="BDP21" s="37"/>
      <c r="BDQ21" s="37"/>
      <c r="BDR21" s="37"/>
      <c r="BDS21" s="37"/>
      <c r="BDT21" s="37"/>
      <c r="BDU21" s="37"/>
      <c r="BDV21" s="37"/>
      <c r="BDW21" s="37"/>
      <c r="BDX21" s="37"/>
      <c r="BDY21" s="37"/>
      <c r="BDZ21" s="37"/>
      <c r="BEA21" s="37"/>
      <c r="BEB21" s="37"/>
      <c r="BEC21" s="37"/>
      <c r="BED21" s="37"/>
      <c r="BEE21" s="37"/>
      <c r="BEF21" s="37"/>
      <c r="BEG21" s="37"/>
      <c r="BEH21" s="37"/>
      <c r="BEI21" s="37"/>
      <c r="BEJ21" s="37"/>
      <c r="BEK21" s="37"/>
      <c r="BEL21" s="37"/>
      <c r="BEM21" s="37"/>
      <c r="BEN21" s="37"/>
      <c r="BEO21" s="37"/>
      <c r="BEP21" s="37"/>
      <c r="BEQ21" s="37"/>
      <c r="BER21" s="37"/>
      <c r="BES21" s="37"/>
      <c r="BET21" s="37"/>
      <c r="BEU21" s="37"/>
      <c r="BEV21" s="37"/>
      <c r="BEW21" s="37"/>
      <c r="BEX21" s="37"/>
      <c r="BEY21" s="37"/>
      <c r="BEZ21" s="37"/>
      <c r="BFA21" s="37"/>
      <c r="BFB21" s="37"/>
      <c r="BFC21" s="37"/>
      <c r="BFD21" s="37"/>
      <c r="BFE21" s="37"/>
      <c r="BFF21" s="37"/>
      <c r="BFG21" s="37"/>
      <c r="BFH21" s="37"/>
      <c r="BFI21" s="37"/>
      <c r="BFJ21" s="37"/>
      <c r="BFK21" s="37"/>
      <c r="BFL21" s="37"/>
      <c r="BFM21" s="37"/>
      <c r="BFN21" s="37"/>
      <c r="BFO21" s="37"/>
      <c r="BFP21" s="37"/>
      <c r="BFQ21" s="37"/>
      <c r="BFR21" s="37"/>
      <c r="BFS21" s="37"/>
      <c r="BFT21" s="37"/>
      <c r="BFU21" s="37"/>
      <c r="BFV21" s="37"/>
      <c r="BFW21" s="37"/>
      <c r="BFX21" s="37"/>
      <c r="BFY21" s="37"/>
      <c r="BFZ21" s="37"/>
      <c r="BGA21" s="37"/>
      <c r="BGB21" s="37"/>
      <c r="BGC21" s="37"/>
      <c r="BGD21" s="37"/>
      <c r="BGE21" s="37"/>
      <c r="BGF21" s="37"/>
      <c r="BGG21" s="37"/>
      <c r="BGH21" s="37"/>
      <c r="BGI21" s="37"/>
      <c r="BGJ21" s="37"/>
      <c r="BGK21" s="37"/>
      <c r="BGL21" s="37"/>
      <c r="BGM21" s="37"/>
      <c r="BGN21" s="37"/>
      <c r="BGO21" s="37"/>
      <c r="BGP21" s="37"/>
      <c r="BGQ21" s="37"/>
      <c r="BGR21" s="37"/>
      <c r="BGS21" s="37"/>
      <c r="BGT21" s="37"/>
      <c r="BGU21" s="37"/>
      <c r="BGV21" s="37"/>
      <c r="BGW21" s="37"/>
      <c r="BGX21" s="37"/>
      <c r="BGY21" s="37"/>
      <c r="BGZ21" s="37"/>
      <c r="BHA21" s="37"/>
      <c r="BHB21" s="37"/>
      <c r="BHC21" s="37"/>
      <c r="BHD21" s="37"/>
      <c r="BHE21" s="37"/>
      <c r="BHF21" s="37"/>
      <c r="BHG21" s="37"/>
      <c r="BHH21" s="37"/>
      <c r="BHI21" s="37"/>
      <c r="BHJ21" s="37"/>
      <c r="BHK21" s="37"/>
      <c r="BHL21" s="37"/>
      <c r="BHM21" s="37"/>
      <c r="BHN21" s="37"/>
      <c r="BHO21" s="37"/>
      <c r="BHP21" s="37"/>
      <c r="BHQ21" s="37"/>
      <c r="BHR21" s="37"/>
      <c r="BHS21" s="37"/>
      <c r="BHT21" s="37"/>
      <c r="BHU21" s="37"/>
      <c r="BHV21" s="37"/>
      <c r="BHW21" s="37"/>
      <c r="BHX21" s="37"/>
      <c r="BHY21" s="37"/>
      <c r="BHZ21" s="37"/>
      <c r="BIA21" s="37"/>
      <c r="BIB21" s="37"/>
      <c r="BIC21" s="37"/>
      <c r="BID21" s="37"/>
      <c r="BIE21" s="37"/>
      <c r="BIF21" s="37"/>
      <c r="BIG21" s="37"/>
      <c r="BIH21" s="37"/>
      <c r="BII21" s="37"/>
      <c r="BIJ21" s="37"/>
      <c r="BIK21" s="37"/>
      <c r="BIL21" s="37"/>
      <c r="BIM21" s="37"/>
      <c r="BIN21" s="37"/>
      <c r="BIO21" s="37"/>
      <c r="BIP21" s="37"/>
      <c r="BIQ21" s="37"/>
      <c r="BIR21" s="37"/>
      <c r="BIS21" s="37"/>
      <c r="BIT21" s="37"/>
      <c r="BIU21" s="37"/>
      <c r="BIV21" s="37"/>
      <c r="BIW21" s="37"/>
      <c r="BIX21" s="37"/>
      <c r="BIY21" s="37"/>
      <c r="BIZ21" s="37"/>
      <c r="BJA21" s="37"/>
      <c r="BJB21" s="37"/>
      <c r="BJC21" s="37"/>
      <c r="BJD21" s="37"/>
      <c r="BJE21" s="37"/>
      <c r="BJF21" s="37"/>
      <c r="BJG21" s="37"/>
      <c r="BJH21" s="37"/>
      <c r="BJI21" s="37"/>
      <c r="BJJ21" s="37"/>
      <c r="BJK21" s="37"/>
      <c r="BJL21" s="37"/>
      <c r="BJM21" s="37"/>
      <c r="BJN21" s="37"/>
      <c r="BJO21" s="37"/>
      <c r="BJP21" s="37"/>
      <c r="BJQ21" s="37"/>
      <c r="BJR21" s="37"/>
      <c r="BJS21" s="37"/>
      <c r="BJT21" s="37"/>
      <c r="BJU21" s="37"/>
      <c r="BJV21" s="37"/>
      <c r="BJW21" s="37"/>
      <c r="BJX21" s="37"/>
      <c r="BJY21" s="37"/>
      <c r="BJZ21" s="37"/>
      <c r="BKA21" s="37"/>
      <c r="BKB21" s="37"/>
      <c r="BKC21" s="37"/>
      <c r="BKD21" s="37"/>
      <c r="BKE21" s="37"/>
      <c r="BKF21" s="37"/>
      <c r="BKG21" s="37"/>
      <c r="BKH21" s="37"/>
      <c r="BKI21" s="37"/>
      <c r="BKJ21" s="37"/>
      <c r="BKK21" s="37"/>
      <c r="BKL21" s="37"/>
      <c r="BKM21" s="37"/>
      <c r="BKN21" s="37"/>
      <c r="BKO21" s="37"/>
      <c r="BKP21" s="37"/>
      <c r="BKQ21" s="37"/>
      <c r="BKR21" s="37"/>
      <c r="BKS21" s="37"/>
      <c r="BKT21" s="37"/>
      <c r="BKU21" s="37"/>
      <c r="BKV21" s="37"/>
      <c r="BKW21" s="37"/>
      <c r="BKX21" s="37"/>
      <c r="BKY21" s="37"/>
      <c r="BKZ21" s="37"/>
      <c r="BLA21" s="37"/>
      <c r="BLB21" s="37"/>
      <c r="BLC21" s="37"/>
      <c r="BLD21" s="37"/>
      <c r="BLE21" s="37"/>
      <c r="BLF21" s="37"/>
      <c r="BLG21" s="37"/>
      <c r="BLH21" s="37"/>
      <c r="BLI21" s="37"/>
      <c r="BLJ21" s="37"/>
      <c r="BLK21" s="37"/>
      <c r="BLL21" s="37"/>
      <c r="BLM21" s="37"/>
      <c r="BLN21" s="37"/>
      <c r="BLO21" s="37"/>
      <c r="BLP21" s="37"/>
      <c r="BLQ21" s="37"/>
      <c r="BLR21" s="37"/>
      <c r="BLS21" s="37"/>
      <c r="BLT21" s="37"/>
      <c r="BLU21" s="37"/>
      <c r="BLV21" s="37"/>
      <c r="BLW21" s="37"/>
      <c r="BLX21" s="37"/>
      <c r="BLY21" s="37"/>
      <c r="BLZ21" s="37"/>
      <c r="BMA21" s="37"/>
      <c r="BMB21" s="37"/>
      <c r="BMC21" s="37"/>
      <c r="BMD21" s="37"/>
      <c r="BME21" s="37"/>
      <c r="BMF21" s="37"/>
      <c r="BMG21" s="37"/>
      <c r="BMH21" s="37"/>
      <c r="BMI21" s="37"/>
      <c r="BMJ21" s="37"/>
      <c r="BMK21" s="37"/>
      <c r="BML21" s="37"/>
      <c r="BMM21" s="37"/>
      <c r="BMN21" s="37"/>
      <c r="BMO21" s="37"/>
      <c r="BMP21" s="37"/>
      <c r="BMQ21" s="37"/>
      <c r="BMR21" s="37"/>
      <c r="BMS21" s="37"/>
      <c r="BMT21" s="37"/>
      <c r="BMU21" s="37"/>
      <c r="BMV21" s="37"/>
      <c r="BMW21" s="37"/>
      <c r="BMX21" s="37"/>
      <c r="BMY21" s="37"/>
      <c r="BMZ21" s="37"/>
      <c r="BNA21" s="37"/>
      <c r="BNB21" s="37"/>
      <c r="BNC21" s="37"/>
      <c r="BND21" s="37"/>
      <c r="BNE21" s="37"/>
      <c r="BNF21" s="37"/>
      <c r="BNG21" s="37"/>
      <c r="BNH21" s="37"/>
      <c r="BNI21" s="37"/>
      <c r="BNJ21" s="37"/>
      <c r="BNK21" s="37"/>
      <c r="BNL21" s="37"/>
      <c r="BNM21" s="37"/>
      <c r="BNN21" s="37"/>
      <c r="BNO21" s="37"/>
      <c r="BNP21" s="37"/>
      <c r="BNQ21" s="37"/>
      <c r="BNR21" s="37"/>
      <c r="BNS21" s="37"/>
      <c r="BNT21" s="37"/>
      <c r="BNU21" s="37"/>
      <c r="BNV21" s="37"/>
      <c r="BNW21" s="37"/>
      <c r="BNX21" s="37"/>
      <c r="BNY21" s="37"/>
      <c r="BNZ21" s="37"/>
      <c r="BOA21" s="37"/>
      <c r="BOB21" s="37"/>
      <c r="BOC21" s="37"/>
      <c r="BOD21" s="37"/>
      <c r="BOE21" s="37"/>
      <c r="BOF21" s="37"/>
      <c r="BOG21" s="37"/>
      <c r="BOH21" s="37"/>
      <c r="BOI21" s="37"/>
      <c r="BOJ21" s="37"/>
      <c r="BOK21" s="37"/>
      <c r="BOL21" s="37"/>
      <c r="BOM21" s="37"/>
      <c r="BON21" s="37"/>
      <c r="BOO21" s="37"/>
      <c r="BOP21" s="37"/>
      <c r="BOQ21" s="37"/>
      <c r="BOR21" s="37"/>
      <c r="BOS21" s="37"/>
      <c r="BOT21" s="37"/>
      <c r="BOU21" s="37"/>
      <c r="BOV21" s="37"/>
      <c r="BOW21" s="37"/>
      <c r="BOX21" s="37"/>
      <c r="BOY21" s="37"/>
      <c r="BOZ21" s="37"/>
      <c r="BPA21" s="37"/>
      <c r="BPB21" s="37"/>
      <c r="BPC21" s="37"/>
      <c r="BPD21" s="37"/>
      <c r="BPE21" s="37"/>
      <c r="BPF21" s="37"/>
      <c r="BPG21" s="37"/>
      <c r="BPH21" s="37"/>
      <c r="BPI21" s="37"/>
      <c r="BPJ21" s="37"/>
      <c r="BPK21" s="37"/>
      <c r="BPL21" s="37"/>
      <c r="BPM21" s="37"/>
      <c r="BPN21" s="37"/>
      <c r="BPO21" s="37"/>
      <c r="BPP21" s="37"/>
      <c r="BPQ21" s="37"/>
      <c r="BPR21" s="37"/>
      <c r="BPS21" s="37"/>
      <c r="BPT21" s="37"/>
      <c r="BPU21" s="37"/>
      <c r="BPV21" s="37"/>
      <c r="BPW21" s="37"/>
      <c r="BPX21" s="37"/>
      <c r="BPY21" s="37"/>
      <c r="BPZ21" s="37"/>
      <c r="BQA21" s="37"/>
      <c r="BQB21" s="37"/>
      <c r="BQC21" s="37"/>
      <c r="BQD21" s="37"/>
      <c r="BQE21" s="37"/>
      <c r="BQF21" s="37"/>
      <c r="BQG21" s="37"/>
      <c r="BQH21" s="37"/>
      <c r="BQI21" s="37"/>
      <c r="BQJ21" s="37"/>
      <c r="BQK21" s="37"/>
      <c r="BQL21" s="37"/>
      <c r="BQM21" s="37"/>
      <c r="BQN21" s="37"/>
      <c r="BQO21" s="37"/>
      <c r="BQP21" s="37"/>
      <c r="BQQ21" s="37"/>
      <c r="BQR21" s="37"/>
      <c r="BQS21" s="37"/>
      <c r="BQT21" s="37"/>
      <c r="BQU21" s="37"/>
      <c r="BQV21" s="37"/>
      <c r="BQW21" s="37"/>
      <c r="BQX21" s="37"/>
      <c r="BQY21" s="37"/>
      <c r="BQZ21" s="37"/>
      <c r="BRA21" s="37"/>
      <c r="BRB21" s="37"/>
      <c r="BRC21" s="37"/>
      <c r="BRD21" s="37"/>
      <c r="BRE21" s="37"/>
      <c r="BRF21" s="37"/>
      <c r="BRG21" s="37"/>
      <c r="BRH21" s="37"/>
      <c r="BRI21" s="37"/>
      <c r="BRJ21" s="37"/>
      <c r="BRK21" s="37"/>
      <c r="BRL21" s="37"/>
      <c r="BRM21" s="37"/>
      <c r="BRN21" s="37"/>
      <c r="BRO21" s="37"/>
      <c r="BRP21" s="37"/>
      <c r="BRQ21" s="37"/>
      <c r="BRR21" s="37"/>
      <c r="BRS21" s="37"/>
      <c r="BRT21" s="37"/>
      <c r="BRU21" s="37"/>
      <c r="BRV21" s="37"/>
      <c r="BRW21" s="37"/>
      <c r="BRX21" s="37"/>
      <c r="BRY21" s="37"/>
      <c r="BRZ21" s="37"/>
      <c r="BSA21" s="37"/>
      <c r="BSB21" s="37"/>
      <c r="BSC21" s="37"/>
      <c r="BSD21" s="37"/>
      <c r="BSE21" s="37"/>
      <c r="BSF21" s="37"/>
      <c r="BSG21" s="37"/>
      <c r="BSH21" s="37"/>
      <c r="BSI21" s="37"/>
      <c r="BSJ21" s="37"/>
      <c r="BSK21" s="37"/>
      <c r="BSL21" s="37"/>
      <c r="BSM21" s="37"/>
      <c r="BSN21" s="37"/>
      <c r="BSO21" s="37"/>
      <c r="BSP21" s="37"/>
      <c r="BSQ21" s="37"/>
      <c r="BSR21" s="37"/>
      <c r="BSS21" s="37"/>
      <c r="BST21" s="37"/>
      <c r="BSU21" s="37"/>
      <c r="BSV21" s="37"/>
      <c r="BSW21" s="37"/>
      <c r="BSX21" s="37"/>
      <c r="BSY21" s="37"/>
      <c r="BSZ21" s="37"/>
      <c r="BTA21" s="37"/>
      <c r="BTB21" s="37"/>
      <c r="BTC21" s="37"/>
      <c r="BTD21" s="37"/>
      <c r="BTE21" s="37"/>
      <c r="BTF21" s="37"/>
      <c r="BTG21" s="37"/>
      <c r="BTH21" s="37"/>
      <c r="BTI21" s="37"/>
      <c r="BTJ21" s="37"/>
      <c r="BTK21" s="37"/>
      <c r="BTL21" s="37"/>
      <c r="BTM21" s="37"/>
      <c r="BTN21" s="37"/>
      <c r="BTO21" s="37"/>
      <c r="BTP21" s="37"/>
      <c r="BTQ21" s="37"/>
      <c r="BTR21" s="37"/>
      <c r="BTS21" s="37"/>
      <c r="BTT21" s="37"/>
      <c r="BTU21" s="37"/>
      <c r="BTV21" s="37"/>
      <c r="BTW21" s="37"/>
      <c r="BTX21" s="37"/>
      <c r="BTY21" s="37"/>
      <c r="BTZ21" s="37"/>
      <c r="BUA21" s="37"/>
      <c r="BUB21" s="37"/>
      <c r="BUC21" s="37"/>
      <c r="BUD21" s="37"/>
      <c r="BUE21" s="37"/>
      <c r="BUF21" s="37"/>
      <c r="BUG21" s="37"/>
      <c r="BUH21" s="37"/>
      <c r="BUI21" s="37"/>
      <c r="BUJ21" s="37"/>
      <c r="BUK21" s="37"/>
      <c r="BUL21" s="37"/>
      <c r="BUM21" s="37"/>
      <c r="BUN21" s="37"/>
      <c r="BUO21" s="37"/>
      <c r="BUP21" s="37"/>
      <c r="BUQ21" s="37"/>
      <c r="BUR21" s="37"/>
      <c r="BUS21" s="37"/>
      <c r="BUT21" s="37"/>
      <c r="BUU21" s="37"/>
      <c r="BUV21" s="37"/>
      <c r="BUW21" s="37"/>
      <c r="BUX21" s="37"/>
      <c r="BUY21" s="37"/>
      <c r="BUZ21" s="37"/>
      <c r="BVA21" s="37"/>
      <c r="BVB21" s="37"/>
      <c r="BVC21" s="37"/>
      <c r="BVD21" s="37"/>
      <c r="BVE21" s="37"/>
      <c r="BVF21" s="37"/>
      <c r="BVG21" s="37"/>
      <c r="BVH21" s="37"/>
      <c r="BVI21" s="37"/>
      <c r="BVJ21" s="37"/>
      <c r="BVK21" s="37"/>
      <c r="BVL21" s="37"/>
      <c r="BVM21" s="37"/>
      <c r="BVN21" s="37"/>
      <c r="BVO21" s="37"/>
      <c r="BVP21" s="37"/>
      <c r="BVQ21" s="37"/>
      <c r="BVR21" s="37"/>
      <c r="BVS21" s="37"/>
      <c r="BVT21" s="37"/>
      <c r="BVU21" s="37"/>
      <c r="BVV21" s="37"/>
      <c r="BVW21" s="37"/>
      <c r="BVX21" s="37"/>
      <c r="BVY21" s="37"/>
      <c r="BVZ21" s="37"/>
      <c r="BWA21" s="37"/>
      <c r="BWB21" s="37"/>
      <c r="BWC21" s="37"/>
      <c r="BWD21" s="37"/>
      <c r="BWE21" s="37"/>
      <c r="BWF21" s="37"/>
      <c r="BWG21" s="37"/>
      <c r="BWH21" s="37"/>
      <c r="BWI21" s="37"/>
      <c r="BWJ21" s="37"/>
      <c r="BWK21" s="37"/>
      <c r="BWL21" s="37"/>
      <c r="BWM21" s="37"/>
      <c r="BWN21" s="37"/>
      <c r="BWO21" s="37"/>
      <c r="BWP21" s="37"/>
      <c r="BWQ21" s="37"/>
      <c r="BWR21" s="37"/>
      <c r="BWS21" s="37"/>
      <c r="BWT21" s="37"/>
      <c r="BWU21" s="37"/>
      <c r="BWV21" s="37"/>
      <c r="BWW21" s="37"/>
      <c r="BWX21" s="37"/>
      <c r="BWY21" s="37"/>
      <c r="BWZ21" s="37"/>
      <c r="BXA21" s="37"/>
      <c r="BXB21" s="37"/>
      <c r="BXC21" s="37"/>
      <c r="BXD21" s="37"/>
      <c r="BXE21" s="37"/>
      <c r="BXF21" s="37"/>
      <c r="BXG21" s="37"/>
      <c r="BXH21" s="37"/>
      <c r="BXI21" s="37"/>
      <c r="BXJ21" s="37"/>
      <c r="BXK21" s="37"/>
      <c r="BXL21" s="37"/>
      <c r="BXM21" s="37"/>
      <c r="BXN21" s="37"/>
      <c r="BXO21" s="37"/>
      <c r="BXP21" s="37"/>
      <c r="BXQ21" s="37"/>
      <c r="BXR21" s="37"/>
      <c r="BXS21" s="37"/>
      <c r="BXT21" s="37"/>
      <c r="BXU21" s="37"/>
      <c r="BXV21" s="37"/>
      <c r="BXW21" s="37"/>
      <c r="BXX21" s="37"/>
      <c r="BXY21" s="37"/>
      <c r="BXZ21" s="37"/>
      <c r="BYA21" s="37"/>
      <c r="BYB21" s="37"/>
      <c r="BYC21" s="37"/>
      <c r="BYD21" s="37"/>
      <c r="BYE21" s="37"/>
      <c r="BYF21" s="37"/>
      <c r="BYG21" s="37"/>
      <c r="BYH21" s="37"/>
      <c r="BYI21" s="37"/>
      <c r="BYJ21" s="37"/>
      <c r="BYK21" s="37"/>
      <c r="BYL21" s="37"/>
      <c r="BYM21" s="37"/>
      <c r="BYN21" s="37"/>
      <c r="BYO21" s="37"/>
      <c r="BYP21" s="37"/>
      <c r="BYQ21" s="37"/>
      <c r="BYR21" s="37"/>
      <c r="BYS21" s="37"/>
      <c r="BYT21" s="37"/>
      <c r="BYU21" s="37"/>
      <c r="BYV21" s="37"/>
      <c r="BYW21" s="37"/>
      <c r="BYX21" s="37"/>
      <c r="BYY21" s="37"/>
      <c r="BYZ21" s="37"/>
      <c r="BZA21" s="37"/>
      <c r="BZB21" s="37"/>
      <c r="BZC21" s="37"/>
      <c r="BZD21" s="37"/>
      <c r="BZE21" s="37"/>
      <c r="BZF21" s="37"/>
      <c r="BZG21" s="37"/>
      <c r="BZH21" s="37"/>
      <c r="BZI21" s="37"/>
      <c r="BZJ21" s="37"/>
      <c r="BZK21" s="37"/>
      <c r="BZL21" s="37"/>
      <c r="BZM21" s="37"/>
      <c r="BZN21" s="37"/>
      <c r="BZO21" s="37"/>
      <c r="BZP21" s="37"/>
      <c r="BZQ21" s="37"/>
      <c r="BZR21" s="37"/>
      <c r="BZS21" s="37"/>
      <c r="BZT21" s="37"/>
      <c r="BZU21" s="37"/>
      <c r="BZV21" s="37"/>
      <c r="BZW21" s="37"/>
      <c r="BZX21" s="37"/>
      <c r="BZY21" s="37"/>
      <c r="BZZ21" s="37"/>
      <c r="CAA21" s="37"/>
      <c r="CAB21" s="37"/>
      <c r="CAC21" s="37"/>
      <c r="CAD21" s="37"/>
      <c r="CAE21" s="37"/>
      <c r="CAF21" s="37"/>
      <c r="CAG21" s="37"/>
      <c r="CAH21" s="37"/>
      <c r="CAI21" s="37"/>
      <c r="CAJ21" s="37"/>
      <c r="CAK21" s="37"/>
      <c r="CAL21" s="37"/>
      <c r="CAM21" s="37"/>
      <c r="CAN21" s="37"/>
      <c r="CAO21" s="37"/>
      <c r="CAP21" s="37"/>
      <c r="CAQ21" s="37"/>
      <c r="CAR21" s="37"/>
      <c r="CAS21" s="37"/>
      <c r="CAT21" s="37"/>
      <c r="CAU21" s="37"/>
      <c r="CAV21" s="37"/>
      <c r="CAW21" s="37"/>
      <c r="CAX21" s="37"/>
      <c r="CAY21" s="37"/>
      <c r="CAZ21" s="37"/>
      <c r="CBA21" s="37"/>
      <c r="CBB21" s="37"/>
      <c r="CBC21" s="37"/>
      <c r="CBD21" s="37"/>
      <c r="CBE21" s="37"/>
      <c r="CBF21" s="37"/>
      <c r="CBG21" s="37"/>
      <c r="CBH21" s="37"/>
      <c r="CBI21" s="37"/>
      <c r="CBJ21" s="37"/>
      <c r="CBK21" s="37"/>
      <c r="CBL21" s="37"/>
      <c r="CBM21" s="37"/>
      <c r="CBN21" s="37"/>
      <c r="CBO21" s="37"/>
      <c r="CBP21" s="37"/>
      <c r="CBQ21" s="37"/>
      <c r="CBR21" s="37"/>
      <c r="CBS21" s="37"/>
      <c r="CBT21" s="37"/>
      <c r="CBU21" s="37"/>
      <c r="CBV21" s="37"/>
      <c r="CBW21" s="37"/>
      <c r="CBX21" s="37"/>
      <c r="CBY21" s="37"/>
      <c r="CBZ21" s="37"/>
      <c r="CCA21" s="37"/>
      <c r="CCB21" s="37"/>
      <c r="CCC21" s="37"/>
      <c r="CCD21" s="37"/>
      <c r="CCE21" s="37"/>
      <c r="CCF21" s="37"/>
      <c r="CCG21" s="37"/>
      <c r="CCH21" s="37"/>
      <c r="CCI21" s="37"/>
      <c r="CCJ21" s="37"/>
      <c r="CCK21" s="37"/>
      <c r="CCL21" s="37"/>
      <c r="CCM21" s="37"/>
      <c r="CCN21" s="37"/>
      <c r="CCO21" s="37"/>
      <c r="CCP21" s="37"/>
      <c r="CCQ21" s="37"/>
      <c r="CCR21" s="37"/>
      <c r="CCS21" s="37"/>
      <c r="CCT21" s="37"/>
      <c r="CCU21" s="37"/>
      <c r="CCV21" s="37"/>
      <c r="CCW21" s="37"/>
      <c r="CCX21" s="37"/>
      <c r="CCY21" s="37"/>
      <c r="CCZ21" s="37"/>
      <c r="CDA21" s="37"/>
      <c r="CDB21" s="37"/>
      <c r="CDC21" s="37"/>
      <c r="CDD21" s="37"/>
      <c r="CDE21" s="37"/>
      <c r="CDF21" s="37"/>
      <c r="CDG21" s="37"/>
      <c r="CDH21" s="37"/>
      <c r="CDI21" s="37"/>
      <c r="CDJ21" s="37"/>
      <c r="CDK21" s="37"/>
      <c r="CDL21" s="37"/>
      <c r="CDM21" s="37"/>
      <c r="CDN21" s="37"/>
      <c r="CDO21" s="37"/>
      <c r="CDP21" s="37"/>
      <c r="CDQ21" s="37"/>
      <c r="CDR21" s="37"/>
      <c r="CDS21" s="37"/>
      <c r="CDT21" s="37"/>
      <c r="CDU21" s="37"/>
      <c r="CDV21" s="37"/>
      <c r="CDW21" s="37"/>
      <c r="CDX21" s="37"/>
      <c r="CDY21" s="37"/>
      <c r="CDZ21" s="37"/>
      <c r="CEA21" s="37"/>
      <c r="CEB21" s="37"/>
      <c r="CEC21" s="37"/>
      <c r="CED21" s="37"/>
      <c r="CEE21" s="37"/>
      <c r="CEF21" s="37"/>
      <c r="CEG21" s="37"/>
      <c r="CEH21" s="37"/>
      <c r="CEI21" s="37"/>
      <c r="CEJ21" s="37"/>
      <c r="CEK21" s="37"/>
      <c r="CEL21" s="37"/>
      <c r="CEM21" s="37"/>
      <c r="CEN21" s="37"/>
      <c r="CEO21" s="37"/>
      <c r="CEP21" s="37"/>
      <c r="CEQ21" s="37"/>
      <c r="CER21" s="37"/>
      <c r="CES21" s="37"/>
      <c r="CET21" s="37"/>
      <c r="CEU21" s="37"/>
      <c r="CEV21" s="37"/>
      <c r="CEW21" s="37"/>
      <c r="CEX21" s="37"/>
      <c r="CEY21" s="37"/>
      <c r="CEZ21" s="37"/>
      <c r="CFA21" s="37"/>
      <c r="CFB21" s="37"/>
      <c r="CFC21" s="37"/>
      <c r="CFD21" s="37"/>
      <c r="CFE21" s="37"/>
      <c r="CFF21" s="37"/>
      <c r="CFG21" s="37"/>
      <c r="CFH21" s="37"/>
      <c r="CFI21" s="37"/>
      <c r="CFJ21" s="37"/>
      <c r="CFK21" s="37"/>
      <c r="CFL21" s="37"/>
      <c r="CFM21" s="37"/>
      <c r="CFN21" s="37"/>
      <c r="CFO21" s="37"/>
      <c r="CFP21" s="37"/>
      <c r="CFQ21" s="37"/>
      <c r="CFR21" s="37"/>
      <c r="CFS21" s="37"/>
      <c r="CFT21" s="37"/>
      <c r="CFU21" s="37"/>
      <c r="CFV21" s="37"/>
      <c r="CFW21" s="37"/>
      <c r="CFX21" s="37"/>
      <c r="CFY21" s="37"/>
      <c r="CFZ21" s="37"/>
      <c r="CGA21" s="37"/>
      <c r="CGB21" s="37"/>
      <c r="CGC21" s="37"/>
      <c r="CGD21" s="37"/>
      <c r="CGE21" s="37"/>
      <c r="CGF21" s="37"/>
      <c r="CGG21" s="37"/>
      <c r="CGH21" s="37"/>
      <c r="CGI21" s="37"/>
      <c r="CGJ21" s="37"/>
      <c r="CGK21" s="37"/>
      <c r="CGL21" s="37"/>
      <c r="CGM21" s="37"/>
      <c r="CGN21" s="37"/>
      <c r="CGO21" s="37"/>
      <c r="CGP21" s="37"/>
      <c r="CGQ21" s="37"/>
      <c r="CGR21" s="37"/>
      <c r="CGS21" s="37"/>
      <c r="CGT21" s="37"/>
      <c r="CGU21" s="37"/>
      <c r="CGV21" s="37"/>
      <c r="CGW21" s="37"/>
      <c r="CGX21" s="37"/>
      <c r="CGY21" s="37"/>
      <c r="CGZ21" s="37"/>
      <c r="CHA21" s="37"/>
      <c r="CHB21" s="37"/>
      <c r="CHC21" s="37"/>
      <c r="CHD21" s="37"/>
      <c r="CHE21" s="37"/>
      <c r="CHF21" s="37"/>
      <c r="CHG21" s="37"/>
      <c r="CHH21" s="37"/>
      <c r="CHI21" s="37"/>
      <c r="CHJ21" s="37"/>
      <c r="CHK21" s="37"/>
      <c r="CHL21" s="37"/>
      <c r="CHM21" s="37"/>
      <c r="CHN21" s="37"/>
      <c r="CHO21" s="37"/>
      <c r="CHP21" s="37"/>
      <c r="CHQ21" s="37"/>
      <c r="CHR21" s="37"/>
      <c r="CHS21" s="37"/>
      <c r="CHT21" s="37"/>
      <c r="CHU21" s="37"/>
      <c r="CHV21" s="37"/>
      <c r="CHW21" s="37"/>
      <c r="CHX21" s="37"/>
      <c r="CHY21" s="37"/>
      <c r="CHZ21" s="37"/>
      <c r="CIA21" s="37"/>
      <c r="CIB21" s="37"/>
      <c r="CIC21" s="37"/>
      <c r="CID21" s="37"/>
      <c r="CIE21" s="37"/>
      <c r="CIF21" s="37"/>
      <c r="CIG21" s="37"/>
      <c r="CIH21" s="37"/>
      <c r="CII21" s="37"/>
      <c r="CIJ21" s="37"/>
      <c r="CIK21" s="37"/>
      <c r="CIL21" s="37"/>
      <c r="CIM21" s="37"/>
      <c r="CIN21" s="37"/>
      <c r="CIO21" s="37"/>
      <c r="CIP21" s="37"/>
      <c r="CIQ21" s="37"/>
      <c r="CIR21" s="37"/>
      <c r="CIS21" s="37"/>
      <c r="CIT21" s="37"/>
      <c r="CIU21" s="37"/>
      <c r="CIV21" s="37"/>
      <c r="CIW21" s="37"/>
      <c r="CIX21" s="37"/>
      <c r="CIY21" s="37"/>
      <c r="CIZ21" s="37"/>
      <c r="CJA21" s="37"/>
      <c r="CJB21" s="37"/>
      <c r="CJC21" s="37"/>
      <c r="CJD21" s="37"/>
      <c r="CJE21" s="37"/>
      <c r="CJF21" s="37"/>
      <c r="CJG21" s="37"/>
      <c r="CJH21" s="37"/>
      <c r="CJI21" s="37"/>
      <c r="CJJ21" s="37"/>
      <c r="CJK21" s="37"/>
      <c r="CJL21" s="37"/>
      <c r="CJM21" s="37"/>
      <c r="CJN21" s="37"/>
      <c r="CJO21" s="37"/>
      <c r="CJP21" s="37"/>
      <c r="CJQ21" s="37"/>
      <c r="CJR21" s="37"/>
      <c r="CJS21" s="37"/>
      <c r="CJT21" s="37"/>
      <c r="CJU21" s="37"/>
      <c r="CJV21" s="37"/>
      <c r="CJW21" s="37"/>
      <c r="CJX21" s="37"/>
      <c r="CJY21" s="37"/>
      <c r="CJZ21" s="37"/>
      <c r="CKA21" s="37"/>
      <c r="CKB21" s="37"/>
      <c r="CKC21" s="37"/>
      <c r="CKD21" s="37"/>
      <c r="CKE21" s="37"/>
      <c r="CKF21" s="37"/>
      <c r="CKG21" s="37"/>
      <c r="CKH21" s="37"/>
      <c r="CKI21" s="37"/>
      <c r="CKJ21" s="37"/>
      <c r="CKK21" s="37"/>
      <c r="CKL21" s="37"/>
      <c r="CKM21" s="37"/>
      <c r="CKN21" s="37"/>
      <c r="CKO21" s="37"/>
      <c r="CKP21" s="37"/>
      <c r="CKQ21" s="37"/>
      <c r="CKR21" s="37"/>
      <c r="CKS21" s="37"/>
      <c r="CKT21" s="37"/>
      <c r="CKU21" s="37"/>
      <c r="CKV21" s="37"/>
      <c r="CKW21" s="37"/>
      <c r="CKX21" s="37"/>
      <c r="CKY21" s="37"/>
      <c r="CKZ21" s="37"/>
      <c r="CLA21" s="37"/>
      <c r="CLB21" s="37"/>
      <c r="CLC21" s="37"/>
      <c r="CLD21" s="37"/>
      <c r="CLE21" s="37"/>
      <c r="CLF21" s="37"/>
      <c r="CLG21" s="37"/>
      <c r="CLH21" s="37"/>
      <c r="CLI21" s="37"/>
      <c r="CLJ21" s="37"/>
      <c r="CLK21" s="37"/>
      <c r="CLL21" s="37"/>
      <c r="CLM21" s="37"/>
      <c r="CLN21" s="37"/>
      <c r="CLO21" s="37"/>
      <c r="CLP21" s="37"/>
      <c r="CLQ21" s="37"/>
      <c r="CLR21" s="37"/>
      <c r="CLS21" s="37"/>
      <c r="CLT21" s="37"/>
      <c r="CLU21" s="37"/>
      <c r="CLV21" s="37"/>
      <c r="CLW21" s="37"/>
      <c r="CLX21" s="37"/>
      <c r="CLY21" s="37"/>
      <c r="CLZ21" s="37"/>
      <c r="CMA21" s="37"/>
      <c r="CMB21" s="37"/>
      <c r="CMC21" s="37"/>
      <c r="CMD21" s="37"/>
      <c r="CME21" s="37"/>
      <c r="CMF21" s="37"/>
      <c r="CMG21" s="37"/>
      <c r="CMH21" s="37"/>
      <c r="CMI21" s="37"/>
      <c r="CMJ21" s="37"/>
      <c r="CMK21" s="37"/>
      <c r="CML21" s="37"/>
      <c r="CMM21" s="37"/>
      <c r="CMN21" s="37"/>
      <c r="CMO21" s="37"/>
      <c r="CMP21" s="37"/>
      <c r="CMQ21" s="37"/>
      <c r="CMR21" s="37"/>
      <c r="CMS21" s="37"/>
      <c r="CMT21" s="37"/>
      <c r="CMU21" s="37"/>
      <c r="CMV21" s="37"/>
      <c r="CMW21" s="37"/>
      <c r="CMX21" s="37"/>
      <c r="CMY21" s="37"/>
      <c r="CMZ21" s="37"/>
      <c r="CNA21" s="37"/>
      <c r="CNB21" s="37"/>
      <c r="CNC21" s="37"/>
      <c r="CND21" s="37"/>
      <c r="CNE21" s="37"/>
      <c r="CNF21" s="37"/>
      <c r="CNG21" s="37"/>
      <c r="CNH21" s="37"/>
      <c r="CNI21" s="37"/>
      <c r="CNJ21" s="37"/>
      <c r="CNK21" s="37"/>
      <c r="CNL21" s="37"/>
      <c r="CNM21" s="37"/>
      <c r="CNN21" s="37"/>
      <c r="CNO21" s="37"/>
      <c r="CNP21" s="37"/>
      <c r="CNQ21" s="37"/>
      <c r="CNR21" s="37"/>
      <c r="CNS21" s="37"/>
      <c r="CNT21" s="37"/>
      <c r="CNU21" s="37"/>
      <c r="CNV21" s="37"/>
      <c r="CNW21" s="37"/>
      <c r="CNX21" s="37"/>
      <c r="CNY21" s="37"/>
      <c r="CNZ21" s="37"/>
      <c r="COA21" s="37"/>
      <c r="COB21" s="37"/>
      <c r="COC21" s="37"/>
      <c r="COD21" s="37"/>
      <c r="COE21" s="37"/>
      <c r="COF21" s="37"/>
      <c r="COG21" s="37"/>
      <c r="COH21" s="37"/>
      <c r="COI21" s="37"/>
      <c r="COJ21" s="37"/>
      <c r="COK21" s="37"/>
      <c r="COL21" s="37"/>
      <c r="COM21" s="37"/>
      <c r="CON21" s="37"/>
      <c r="COO21" s="37"/>
      <c r="COP21" s="37"/>
      <c r="COQ21" s="37"/>
      <c r="COR21" s="37"/>
      <c r="COS21" s="37"/>
      <c r="COT21" s="37"/>
      <c r="COU21" s="37"/>
      <c r="COV21" s="37"/>
      <c r="COW21" s="37"/>
      <c r="COX21" s="37"/>
      <c r="COY21" s="37"/>
      <c r="COZ21" s="37"/>
      <c r="CPA21" s="37"/>
      <c r="CPB21" s="37"/>
      <c r="CPC21" s="37"/>
      <c r="CPD21" s="37"/>
      <c r="CPE21" s="37"/>
      <c r="CPF21" s="37"/>
      <c r="CPG21" s="37"/>
      <c r="CPH21" s="37"/>
      <c r="CPI21" s="37"/>
      <c r="CPJ21" s="37"/>
      <c r="CPK21" s="37"/>
      <c r="CPL21" s="37"/>
      <c r="CPM21" s="37"/>
      <c r="CPN21" s="37"/>
      <c r="CPO21" s="37"/>
      <c r="CPP21" s="37"/>
      <c r="CPQ21" s="37"/>
      <c r="CPR21" s="37"/>
      <c r="CPS21" s="37"/>
      <c r="CPT21" s="37"/>
      <c r="CPU21" s="37"/>
      <c r="CPV21" s="37"/>
      <c r="CPW21" s="37"/>
      <c r="CPX21" s="37"/>
      <c r="CPY21" s="37"/>
      <c r="CPZ21" s="37"/>
      <c r="CQA21" s="37"/>
      <c r="CQB21" s="37"/>
      <c r="CQC21" s="37"/>
      <c r="CQD21" s="37"/>
      <c r="CQE21" s="37"/>
      <c r="CQF21" s="37"/>
      <c r="CQG21" s="37"/>
      <c r="CQH21" s="37"/>
      <c r="CQI21" s="37"/>
      <c r="CQJ21" s="37"/>
      <c r="CQK21" s="37"/>
      <c r="CQL21" s="37"/>
      <c r="CQM21" s="37"/>
      <c r="CQN21" s="37"/>
      <c r="CQO21" s="37"/>
      <c r="CQP21" s="37"/>
      <c r="CQQ21" s="37"/>
      <c r="CQR21" s="37"/>
      <c r="CQS21" s="37"/>
      <c r="CQT21" s="37"/>
      <c r="CQU21" s="37"/>
      <c r="CQV21" s="37"/>
      <c r="CQW21" s="37"/>
      <c r="CQX21" s="37"/>
      <c r="CQY21" s="37"/>
      <c r="CQZ21" s="37"/>
      <c r="CRA21" s="37"/>
      <c r="CRB21" s="37"/>
      <c r="CRC21" s="37"/>
      <c r="CRD21" s="37"/>
      <c r="CRE21" s="37"/>
      <c r="CRF21" s="37"/>
      <c r="CRG21" s="37"/>
      <c r="CRH21" s="37"/>
      <c r="CRI21" s="37"/>
      <c r="CRJ21" s="37"/>
      <c r="CRK21" s="37"/>
      <c r="CRL21" s="37"/>
      <c r="CRM21" s="37"/>
      <c r="CRN21" s="37"/>
      <c r="CRO21" s="37"/>
      <c r="CRP21" s="37"/>
      <c r="CRQ21" s="37"/>
      <c r="CRR21" s="37"/>
      <c r="CRS21" s="37"/>
      <c r="CRT21" s="37"/>
      <c r="CRU21" s="37"/>
      <c r="CRV21" s="37"/>
      <c r="CRW21" s="37"/>
      <c r="CRX21" s="37"/>
      <c r="CRY21" s="37"/>
      <c r="CRZ21" s="37"/>
      <c r="CSA21" s="37"/>
      <c r="CSB21" s="37"/>
      <c r="CSC21" s="37"/>
      <c r="CSD21" s="37"/>
      <c r="CSE21" s="37"/>
      <c r="CSF21" s="37"/>
      <c r="CSG21" s="37"/>
      <c r="CSH21" s="37"/>
      <c r="CSI21" s="37"/>
      <c r="CSJ21" s="37"/>
      <c r="CSK21" s="37"/>
      <c r="CSL21" s="37"/>
      <c r="CSM21" s="37"/>
      <c r="CSN21" s="37"/>
      <c r="CSO21" s="37"/>
      <c r="CSP21" s="37"/>
      <c r="CSQ21" s="37"/>
      <c r="CSR21" s="37"/>
      <c r="CSS21" s="37"/>
      <c r="CST21" s="37"/>
      <c r="CSU21" s="37"/>
      <c r="CSV21" s="37"/>
      <c r="CSW21" s="37"/>
      <c r="CSX21" s="37"/>
      <c r="CSY21" s="37"/>
      <c r="CSZ21" s="37"/>
      <c r="CTA21" s="37"/>
      <c r="CTB21" s="37"/>
      <c r="CTC21" s="37"/>
      <c r="CTD21" s="37"/>
      <c r="CTE21" s="37"/>
      <c r="CTF21" s="37"/>
      <c r="CTG21" s="37"/>
      <c r="CTH21" s="37"/>
      <c r="CTI21" s="37"/>
      <c r="CTJ21" s="37"/>
      <c r="CTK21" s="37"/>
      <c r="CTL21" s="37"/>
      <c r="CTM21" s="37"/>
      <c r="CTN21" s="37"/>
      <c r="CTO21" s="37"/>
      <c r="CTP21" s="37"/>
      <c r="CTQ21" s="37"/>
      <c r="CTR21" s="37"/>
      <c r="CTS21" s="37"/>
      <c r="CTT21" s="37"/>
      <c r="CTU21" s="37"/>
      <c r="CTV21" s="37"/>
      <c r="CTW21" s="37"/>
      <c r="CTX21" s="37"/>
      <c r="CTY21" s="37"/>
      <c r="CTZ21" s="37"/>
      <c r="CUA21" s="37"/>
      <c r="CUB21" s="37"/>
    </row>
    <row r="22" s="3" customFormat="1" ht="40" customHeight="1" spans="1:1024 1025:2576">
      <c r="A22" s="44"/>
      <c r="B22" s="45"/>
      <c r="C22" s="34" t="s">
        <v>49</v>
      </c>
      <c r="D22" s="34" t="str">
        <f xml:space="preserve">_xlfn.DISPIMG("ID_CB6C0AAD5FFD41C491BF37519CFF7CCE",1)</f>
        <v>=DISPIMG("ID_CB6C0AAD5FFD41C491BF37519CFF7CCE",1)</v>
      </c>
      <c r="E22" s="44"/>
      <c r="F22" s="46"/>
      <c r="G22" s="35"/>
      <c r="H22" s="36"/>
      <c r="I22" s="37"/>
      <c r="J22" s="38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  <c r="IU22" s="37"/>
      <c r="IV22" s="37"/>
      <c r="IW22" s="37"/>
      <c r="IX22" s="37"/>
      <c r="IY22" s="37"/>
      <c r="IZ22" s="37"/>
      <c r="JA22" s="37"/>
      <c r="JB22" s="37"/>
      <c r="JC22" s="37"/>
      <c r="JD22" s="37"/>
      <c r="JE22" s="37"/>
      <c r="JF22" s="37"/>
      <c r="JG22" s="37"/>
      <c r="JH22" s="37"/>
      <c r="JI22" s="37"/>
      <c r="JJ22" s="37"/>
      <c r="JK22" s="37"/>
      <c r="JL22" s="37"/>
      <c r="JM22" s="37"/>
      <c r="JN22" s="37"/>
      <c r="JO22" s="37"/>
      <c r="JP22" s="37"/>
      <c r="JQ22" s="37"/>
      <c r="JR22" s="37"/>
      <c r="JS22" s="37"/>
      <c r="JT22" s="37"/>
      <c r="JU22" s="37"/>
      <c r="JV22" s="37"/>
      <c r="JW22" s="37"/>
      <c r="JX22" s="37"/>
      <c r="JY22" s="37"/>
      <c r="JZ22" s="37"/>
      <c r="KA22" s="37"/>
      <c r="KB22" s="37"/>
      <c r="KC22" s="37"/>
      <c r="KD22" s="37"/>
      <c r="KE22" s="37"/>
      <c r="KF22" s="37"/>
      <c r="KG22" s="37"/>
      <c r="KH22" s="37"/>
      <c r="KI22" s="37"/>
      <c r="KJ22" s="37"/>
      <c r="KK22" s="37"/>
      <c r="KL22" s="37"/>
      <c r="KM22" s="37"/>
      <c r="KN22" s="37"/>
      <c r="KO22" s="37"/>
      <c r="KP22" s="37"/>
      <c r="KQ22" s="37"/>
      <c r="KR22" s="37"/>
      <c r="KS22" s="37"/>
      <c r="KT22" s="37"/>
      <c r="KU22" s="37"/>
      <c r="KV22" s="37"/>
      <c r="KW22" s="37"/>
      <c r="KX22" s="37"/>
      <c r="KY22" s="37"/>
      <c r="KZ22" s="37"/>
      <c r="LA22" s="37"/>
      <c r="LB22" s="37"/>
      <c r="LC22" s="37"/>
      <c r="LD22" s="37"/>
      <c r="LE22" s="37"/>
      <c r="LF22" s="37"/>
      <c r="LG22" s="37"/>
      <c r="LH22" s="37"/>
      <c r="LI22" s="37"/>
      <c r="LJ22" s="37"/>
      <c r="LK22" s="37"/>
      <c r="LL22" s="37"/>
      <c r="LM22" s="37"/>
      <c r="LN22" s="37"/>
      <c r="LO22" s="37"/>
      <c r="LP22" s="37"/>
      <c r="LQ22" s="37"/>
      <c r="LR22" s="37"/>
      <c r="LS22" s="37"/>
      <c r="LT22" s="37"/>
      <c r="LU22" s="37"/>
      <c r="LV22" s="37"/>
      <c r="LW22" s="37"/>
      <c r="LX22" s="37"/>
      <c r="LY22" s="37"/>
      <c r="LZ22" s="37"/>
      <c r="MA22" s="37"/>
      <c r="MB22" s="37"/>
      <c r="MC22" s="37"/>
      <c r="MD22" s="37"/>
      <c r="ME22" s="37"/>
      <c r="MF22" s="37"/>
      <c r="MG22" s="37"/>
      <c r="MH22" s="37"/>
      <c r="MI22" s="37"/>
      <c r="MJ22" s="37"/>
      <c r="MK22" s="37"/>
      <c r="ML22" s="37"/>
      <c r="MM22" s="37"/>
      <c r="MN22" s="37"/>
      <c r="MO22" s="37"/>
      <c r="MP22" s="37"/>
      <c r="MQ22" s="37"/>
      <c r="MR22" s="37"/>
      <c r="MS22" s="37"/>
      <c r="MT22" s="37"/>
      <c r="MU22" s="37"/>
      <c r="MV22" s="37"/>
      <c r="MW22" s="37"/>
      <c r="MX22" s="37"/>
      <c r="MY22" s="37"/>
      <c r="MZ22" s="37"/>
      <c r="NA22" s="37"/>
      <c r="NB22" s="37"/>
      <c r="NC22" s="37"/>
      <c r="ND22" s="37"/>
      <c r="NE22" s="37"/>
      <c r="NF22" s="37"/>
      <c r="NG22" s="37"/>
      <c r="NH22" s="37"/>
      <c r="NI22" s="37"/>
      <c r="NJ22" s="37"/>
      <c r="NK22" s="37"/>
      <c r="NL22" s="37"/>
      <c r="NM22" s="37"/>
      <c r="NN22" s="37"/>
      <c r="NO22" s="37"/>
      <c r="NP22" s="37"/>
      <c r="NQ22" s="37"/>
      <c r="NR22" s="37"/>
      <c r="NS22" s="37"/>
      <c r="NT22" s="37"/>
      <c r="NU22" s="37"/>
      <c r="NV22" s="37"/>
      <c r="NW22" s="37"/>
      <c r="NX22" s="37"/>
      <c r="NY22" s="37"/>
      <c r="NZ22" s="37"/>
      <c r="OA22" s="37"/>
      <c r="OB22" s="37"/>
      <c r="OC22" s="37"/>
      <c r="OD22" s="37"/>
      <c r="OE22" s="37"/>
      <c r="OF22" s="37"/>
      <c r="OG22" s="37"/>
      <c r="OH22" s="37"/>
      <c r="OI22" s="37"/>
      <c r="OJ22" s="37"/>
      <c r="OK22" s="37"/>
      <c r="OL22" s="37"/>
      <c r="OM22" s="37"/>
      <c r="ON22" s="37"/>
      <c r="OO22" s="37"/>
      <c r="OP22" s="37"/>
      <c r="OQ22" s="37"/>
      <c r="OR22" s="37"/>
      <c r="OS22" s="37"/>
      <c r="OT22" s="37"/>
      <c r="OU22" s="37"/>
      <c r="OV22" s="37"/>
      <c r="OW22" s="37"/>
      <c r="OX22" s="37"/>
      <c r="OY22" s="37"/>
      <c r="OZ22" s="37"/>
      <c r="PA22" s="37"/>
      <c r="PB22" s="37"/>
      <c r="PC22" s="37"/>
      <c r="PD22" s="37"/>
      <c r="PE22" s="37"/>
      <c r="PF22" s="37"/>
      <c r="PG22" s="37"/>
      <c r="PH22" s="37"/>
      <c r="PI22" s="37"/>
      <c r="PJ22" s="37"/>
      <c r="PK22" s="37"/>
      <c r="PL22" s="37"/>
      <c r="PM22" s="37"/>
      <c r="PN22" s="37"/>
      <c r="PO22" s="37"/>
      <c r="PP22" s="37"/>
      <c r="PQ22" s="37"/>
      <c r="PR22" s="37"/>
      <c r="PS22" s="37"/>
      <c r="PT22" s="37"/>
      <c r="PU22" s="37"/>
      <c r="PV22" s="37"/>
      <c r="PW22" s="37"/>
      <c r="PX22" s="37"/>
      <c r="PY22" s="37"/>
      <c r="PZ22" s="37"/>
      <c r="QA22" s="37"/>
      <c r="QB22" s="37"/>
      <c r="QC22" s="37"/>
      <c r="QD22" s="37"/>
      <c r="QE22" s="37"/>
      <c r="QF22" s="37"/>
      <c r="QG22" s="37"/>
      <c r="QH22" s="37"/>
      <c r="QI22" s="37"/>
      <c r="QJ22" s="37"/>
      <c r="QK22" s="37"/>
      <c r="QL22" s="37"/>
      <c r="QM22" s="37"/>
      <c r="QN22" s="37"/>
      <c r="QO22" s="37"/>
      <c r="QP22" s="37"/>
      <c r="QQ22" s="37"/>
      <c r="QR22" s="37"/>
      <c r="QS22" s="37"/>
      <c r="QT22" s="37"/>
      <c r="QU22" s="37"/>
      <c r="QV22" s="37"/>
      <c r="QW22" s="37"/>
      <c r="QX22" s="37"/>
      <c r="QY22" s="37"/>
      <c r="QZ22" s="37"/>
      <c r="RA22" s="37"/>
      <c r="RB22" s="37"/>
      <c r="RC22" s="37"/>
      <c r="RD22" s="37"/>
      <c r="RE22" s="37"/>
      <c r="RF22" s="37"/>
      <c r="RG22" s="37"/>
      <c r="RH22" s="37"/>
      <c r="RI22" s="37"/>
      <c r="RJ22" s="37"/>
      <c r="RK22" s="37"/>
      <c r="RL22" s="37"/>
      <c r="RM22" s="37"/>
      <c r="RN22" s="37"/>
      <c r="RO22" s="37"/>
      <c r="RP22" s="37"/>
      <c r="RQ22" s="37"/>
      <c r="RR22" s="37"/>
      <c r="RS22" s="37"/>
      <c r="RT22" s="37"/>
      <c r="RU22" s="37"/>
      <c r="RV22" s="37"/>
      <c r="RW22" s="37"/>
      <c r="RX22" s="37"/>
      <c r="RY22" s="37"/>
      <c r="RZ22" s="37"/>
      <c r="SA22" s="37"/>
      <c r="SB22" s="37"/>
      <c r="SC22" s="37"/>
      <c r="SD22" s="37"/>
      <c r="SE22" s="37"/>
      <c r="SF22" s="37"/>
      <c r="SG22" s="37"/>
      <c r="SH22" s="37"/>
      <c r="SI22" s="37"/>
      <c r="SJ22" s="37"/>
      <c r="SK22" s="37"/>
      <c r="SL22" s="37"/>
      <c r="SM22" s="37"/>
      <c r="SN22" s="37"/>
      <c r="SO22" s="37"/>
      <c r="SP22" s="37"/>
      <c r="SQ22" s="37"/>
      <c r="SR22" s="37"/>
      <c r="SS22" s="37"/>
      <c r="ST22" s="37"/>
      <c r="SU22" s="37"/>
      <c r="SV22" s="37"/>
      <c r="SW22" s="37"/>
      <c r="SX22" s="37"/>
      <c r="SY22" s="37"/>
      <c r="SZ22" s="37"/>
      <c r="TA22" s="37"/>
      <c r="TB22" s="37"/>
      <c r="TC22" s="37"/>
      <c r="TD22" s="37"/>
      <c r="TE22" s="37"/>
      <c r="TF22" s="37"/>
      <c r="TG22" s="37"/>
      <c r="TH22" s="37"/>
      <c r="TI22" s="37"/>
      <c r="TJ22" s="37"/>
      <c r="TK22" s="37"/>
      <c r="TL22" s="37"/>
      <c r="TM22" s="37"/>
      <c r="TN22" s="37"/>
      <c r="TO22" s="37"/>
      <c r="TP22" s="37"/>
      <c r="TQ22" s="37"/>
      <c r="TR22" s="37"/>
      <c r="TS22" s="37"/>
      <c r="TT22" s="37"/>
      <c r="TU22" s="37"/>
      <c r="TV22" s="37"/>
      <c r="TW22" s="37"/>
      <c r="TX22" s="37"/>
      <c r="TY22" s="37"/>
      <c r="TZ22" s="37"/>
      <c r="UA22" s="37"/>
      <c r="UB22" s="37"/>
      <c r="UC22" s="37"/>
      <c r="UD22" s="37"/>
      <c r="UE22" s="37"/>
      <c r="UF22" s="37"/>
      <c r="UG22" s="37"/>
      <c r="UH22" s="37"/>
      <c r="UI22" s="37"/>
      <c r="UJ22" s="37"/>
      <c r="UK22" s="37"/>
      <c r="UL22" s="37"/>
      <c r="UM22" s="37"/>
      <c r="UN22" s="37"/>
      <c r="UO22" s="37"/>
      <c r="UP22" s="37"/>
      <c r="UQ22" s="37"/>
      <c r="UR22" s="37"/>
      <c r="US22" s="37"/>
      <c r="UT22" s="37"/>
      <c r="UU22" s="37"/>
      <c r="UV22" s="37"/>
      <c r="UW22" s="37"/>
      <c r="UX22" s="37"/>
      <c r="UY22" s="37"/>
      <c r="UZ22" s="37"/>
      <c r="VA22" s="37"/>
      <c r="VB22" s="37"/>
      <c r="VC22" s="37"/>
      <c r="VD22" s="37"/>
      <c r="VE22" s="37"/>
      <c r="VF22" s="37"/>
      <c r="VG22" s="37"/>
      <c r="VH22" s="37"/>
      <c r="VI22" s="37"/>
      <c r="VJ22" s="37"/>
      <c r="VK22" s="37"/>
      <c r="VL22" s="37"/>
      <c r="VM22" s="37"/>
      <c r="VN22" s="37"/>
      <c r="VO22" s="37"/>
      <c r="VP22" s="37"/>
      <c r="VQ22" s="37"/>
      <c r="VR22" s="37"/>
      <c r="VS22" s="37"/>
      <c r="VT22" s="37"/>
      <c r="VU22" s="37"/>
      <c r="VV22" s="37"/>
      <c r="VW22" s="37"/>
      <c r="VX22" s="37"/>
      <c r="VY22" s="37"/>
      <c r="VZ22" s="37"/>
      <c r="WA22" s="37"/>
      <c r="WB22" s="37"/>
      <c r="WC22" s="37"/>
      <c r="WD22" s="37"/>
      <c r="WE22" s="37"/>
      <c r="WF22" s="37"/>
      <c r="WG22" s="37"/>
      <c r="WH22" s="37"/>
      <c r="WI22" s="37"/>
      <c r="WJ22" s="37"/>
      <c r="WK22" s="37"/>
      <c r="WL22" s="37"/>
      <c r="WM22" s="37"/>
      <c r="WN22" s="37"/>
      <c r="WO22" s="37"/>
      <c r="WP22" s="37"/>
      <c r="WQ22" s="37"/>
      <c r="WR22" s="37"/>
      <c r="WS22" s="37"/>
      <c r="WT22" s="37"/>
      <c r="WU22" s="37"/>
      <c r="WV22" s="37"/>
      <c r="WW22" s="37"/>
      <c r="WX22" s="37"/>
      <c r="WY22" s="37"/>
      <c r="WZ22" s="37"/>
      <c r="XA22" s="37"/>
      <c r="XB22" s="37"/>
      <c r="XC22" s="37"/>
      <c r="XD22" s="37"/>
      <c r="XE22" s="37"/>
      <c r="XF22" s="37"/>
      <c r="XG22" s="37"/>
      <c r="XH22" s="37"/>
      <c r="XI22" s="37"/>
      <c r="XJ22" s="37"/>
      <c r="XK22" s="37"/>
      <c r="XL22" s="37"/>
      <c r="XM22" s="37"/>
      <c r="XN22" s="37"/>
      <c r="XO22" s="37"/>
      <c r="XP22" s="37"/>
      <c r="XQ22" s="37"/>
      <c r="XR22" s="37"/>
      <c r="XS22" s="37"/>
      <c r="XT22" s="37"/>
      <c r="XU22" s="37"/>
      <c r="XV22" s="37"/>
      <c r="XW22" s="37"/>
      <c r="XX22" s="37"/>
      <c r="XY22" s="37"/>
      <c r="XZ22" s="37"/>
      <c r="YA22" s="37"/>
      <c r="YB22" s="37"/>
      <c r="YC22" s="37"/>
      <c r="YD22" s="37"/>
      <c r="YE22" s="37"/>
      <c r="YF22" s="37"/>
      <c r="YG22" s="37"/>
      <c r="YH22" s="37"/>
      <c r="YI22" s="37"/>
      <c r="YJ22" s="37"/>
      <c r="YK22" s="37"/>
      <c r="YL22" s="37"/>
      <c r="YM22" s="37"/>
      <c r="YN22" s="37"/>
      <c r="YO22" s="37"/>
      <c r="YP22" s="37"/>
      <c r="YQ22" s="37"/>
      <c r="YR22" s="37"/>
      <c r="YS22" s="37"/>
      <c r="YT22" s="37"/>
      <c r="YU22" s="37"/>
      <c r="YV22" s="37"/>
      <c r="YW22" s="37"/>
      <c r="YX22" s="37"/>
      <c r="YY22" s="37"/>
      <c r="YZ22" s="37"/>
      <c r="ZA22" s="37"/>
      <c r="ZB22" s="37"/>
      <c r="ZC22" s="37"/>
      <c r="ZD22" s="37"/>
      <c r="ZE22" s="37"/>
      <c r="ZF22" s="37"/>
      <c r="ZG22" s="37"/>
      <c r="ZH22" s="37"/>
      <c r="ZI22" s="37"/>
      <c r="ZJ22" s="37"/>
      <c r="ZK22" s="37"/>
      <c r="ZL22" s="37"/>
      <c r="ZM22" s="37"/>
      <c r="ZN22" s="37"/>
      <c r="ZO22" s="37"/>
      <c r="ZP22" s="37"/>
      <c r="ZQ22" s="37"/>
      <c r="ZR22" s="37"/>
      <c r="ZS22" s="37"/>
      <c r="ZT22" s="37"/>
      <c r="ZU22" s="37"/>
      <c r="ZV22" s="37"/>
      <c r="ZW22" s="37"/>
      <c r="ZX22" s="37"/>
      <c r="ZY22" s="37"/>
      <c r="ZZ22" s="37"/>
      <c r="AAA22" s="37"/>
      <c r="AAB22" s="37"/>
      <c r="AAC22" s="37"/>
      <c r="AAD22" s="37"/>
      <c r="AAE22" s="37"/>
      <c r="AAF22" s="37"/>
      <c r="AAG22" s="37"/>
      <c r="AAH22" s="37"/>
      <c r="AAI22" s="37"/>
      <c r="AAJ22" s="37"/>
      <c r="AAK22" s="37"/>
      <c r="AAL22" s="37"/>
      <c r="AAM22" s="37"/>
      <c r="AAN22" s="37"/>
      <c r="AAO22" s="37"/>
      <c r="AAP22" s="37"/>
      <c r="AAQ22" s="37"/>
      <c r="AAR22" s="37"/>
      <c r="AAS22" s="37"/>
      <c r="AAT22" s="37"/>
      <c r="AAU22" s="37"/>
      <c r="AAV22" s="37"/>
      <c r="AAW22" s="37"/>
      <c r="AAX22" s="37"/>
      <c r="AAY22" s="37"/>
      <c r="AAZ22" s="37"/>
      <c r="ABA22" s="37"/>
      <c r="ABB22" s="37"/>
      <c r="ABC22" s="37"/>
      <c r="ABD22" s="37"/>
      <c r="ABE22" s="37"/>
      <c r="ABF22" s="37"/>
      <c r="ABG22" s="37"/>
      <c r="ABH22" s="37"/>
      <c r="ABI22" s="37"/>
      <c r="ABJ22" s="37"/>
      <c r="ABK22" s="37"/>
      <c r="ABL22" s="37"/>
      <c r="ABM22" s="37"/>
      <c r="ABN22" s="37"/>
      <c r="ABO22" s="37"/>
      <c r="ABP22" s="37"/>
      <c r="ABQ22" s="37"/>
      <c r="ABR22" s="37"/>
      <c r="ABS22" s="37"/>
      <c r="ABT22" s="37"/>
      <c r="ABU22" s="37"/>
      <c r="ABV22" s="37"/>
      <c r="ABW22" s="37"/>
      <c r="ABX22" s="37"/>
      <c r="ABY22" s="37"/>
      <c r="ABZ22" s="37"/>
      <c r="ACA22" s="37"/>
      <c r="ACB22" s="37"/>
      <c r="ACC22" s="37"/>
      <c r="ACD22" s="37"/>
      <c r="ACE22" s="37"/>
      <c r="ACF22" s="37"/>
      <c r="ACG22" s="37"/>
      <c r="ACH22" s="37"/>
      <c r="ACI22" s="37"/>
      <c r="ACJ22" s="37"/>
      <c r="ACK22" s="37"/>
      <c r="ACL22" s="37"/>
      <c r="ACM22" s="37"/>
      <c r="ACN22" s="37"/>
      <c r="ACO22" s="37"/>
      <c r="ACP22" s="37"/>
      <c r="ACQ22" s="37"/>
      <c r="ACR22" s="37"/>
      <c r="ACS22" s="37"/>
      <c r="ACT22" s="37"/>
      <c r="ACU22" s="37"/>
      <c r="ACV22" s="37"/>
      <c r="ACW22" s="37"/>
      <c r="ACX22" s="37"/>
      <c r="ACY22" s="37"/>
      <c r="ACZ22" s="37"/>
      <c r="ADA22" s="37"/>
      <c r="ADB22" s="37"/>
      <c r="ADC22" s="37"/>
      <c r="ADD22" s="37"/>
      <c r="ADE22" s="37"/>
      <c r="ADF22" s="37"/>
      <c r="ADG22" s="37"/>
      <c r="ADH22" s="37"/>
      <c r="ADI22" s="37"/>
      <c r="ADJ22" s="37"/>
      <c r="ADK22" s="37"/>
      <c r="ADL22" s="37"/>
      <c r="ADM22" s="37"/>
      <c r="ADN22" s="37"/>
      <c r="ADO22" s="37"/>
      <c r="ADP22" s="37"/>
      <c r="ADQ22" s="37"/>
      <c r="ADR22" s="37"/>
      <c r="ADS22" s="37"/>
      <c r="ADT22" s="37"/>
      <c r="ADU22" s="37"/>
      <c r="ADV22" s="37"/>
      <c r="ADW22" s="37"/>
      <c r="ADX22" s="37"/>
      <c r="ADY22" s="37"/>
      <c r="ADZ22" s="37"/>
      <c r="AEA22" s="37"/>
      <c r="AEB22" s="37"/>
      <c r="AEC22" s="37"/>
      <c r="AED22" s="37"/>
      <c r="AEE22" s="37"/>
      <c r="AEF22" s="37"/>
      <c r="AEG22" s="37"/>
      <c r="AEH22" s="37"/>
      <c r="AEI22" s="37"/>
      <c r="AEJ22" s="37"/>
      <c r="AEK22" s="37"/>
      <c r="AEL22" s="37"/>
      <c r="AEM22" s="37"/>
      <c r="AEN22" s="37"/>
      <c r="AEO22" s="37"/>
      <c r="AEP22" s="37"/>
      <c r="AEQ22" s="37"/>
      <c r="AER22" s="37"/>
      <c r="AES22" s="37"/>
      <c r="AET22" s="37"/>
      <c r="AEU22" s="37"/>
      <c r="AEV22" s="37"/>
      <c r="AEW22" s="37"/>
      <c r="AEX22" s="37"/>
      <c r="AEY22" s="37"/>
      <c r="AEZ22" s="37"/>
      <c r="AFA22" s="37"/>
      <c r="AFB22" s="37"/>
      <c r="AFC22" s="37"/>
      <c r="AFD22" s="37"/>
      <c r="AFE22" s="37"/>
      <c r="AFF22" s="37"/>
      <c r="AFG22" s="37"/>
      <c r="AFH22" s="37"/>
      <c r="AFI22" s="37"/>
      <c r="AFJ22" s="37"/>
      <c r="AFK22" s="37"/>
      <c r="AFL22" s="37"/>
      <c r="AFM22" s="37"/>
      <c r="AFN22" s="37"/>
      <c r="AFO22" s="37"/>
      <c r="AFP22" s="37"/>
      <c r="AFQ22" s="37"/>
      <c r="AFR22" s="37"/>
      <c r="AFS22" s="37"/>
      <c r="AFT22" s="37"/>
      <c r="AFU22" s="37"/>
      <c r="AFV22" s="37"/>
      <c r="AFW22" s="37"/>
      <c r="AFX22" s="37"/>
      <c r="AFY22" s="37"/>
      <c r="AFZ22" s="37"/>
      <c r="AGA22" s="37"/>
      <c r="AGB22" s="37"/>
      <c r="AGC22" s="37"/>
      <c r="AGD22" s="37"/>
      <c r="AGE22" s="37"/>
      <c r="AGF22" s="37"/>
      <c r="AGG22" s="37"/>
      <c r="AGH22" s="37"/>
      <c r="AGI22" s="37"/>
      <c r="AGJ22" s="37"/>
      <c r="AGK22" s="37"/>
      <c r="AGL22" s="37"/>
      <c r="AGM22" s="37"/>
      <c r="AGN22" s="37"/>
      <c r="AGO22" s="37"/>
      <c r="AGP22" s="37"/>
      <c r="AGQ22" s="37"/>
      <c r="AGR22" s="37"/>
      <c r="AGS22" s="37"/>
      <c r="AGT22" s="37"/>
      <c r="AGU22" s="37"/>
      <c r="AGV22" s="37"/>
      <c r="AGW22" s="37"/>
      <c r="AGX22" s="37"/>
      <c r="AGY22" s="37"/>
      <c r="AGZ22" s="37"/>
      <c r="AHA22" s="37"/>
      <c r="AHB22" s="37"/>
      <c r="AHC22" s="37"/>
      <c r="AHD22" s="37"/>
      <c r="AHE22" s="37"/>
      <c r="AHF22" s="37"/>
      <c r="AHG22" s="37"/>
      <c r="AHH22" s="37"/>
      <c r="AHI22" s="37"/>
      <c r="AHJ22" s="37"/>
      <c r="AHK22" s="37"/>
      <c r="AHL22" s="37"/>
      <c r="AHM22" s="37"/>
      <c r="AHN22" s="37"/>
      <c r="AHO22" s="37"/>
      <c r="AHP22" s="37"/>
      <c r="AHQ22" s="37"/>
      <c r="AHR22" s="37"/>
      <c r="AHS22" s="37"/>
      <c r="AHT22" s="37"/>
      <c r="AHU22" s="37"/>
      <c r="AHV22" s="37"/>
      <c r="AHW22" s="37"/>
      <c r="AHX22" s="37"/>
      <c r="AHY22" s="37"/>
      <c r="AHZ22" s="37"/>
      <c r="AIA22" s="37"/>
      <c r="AIB22" s="37"/>
      <c r="AIC22" s="37"/>
      <c r="AID22" s="37"/>
      <c r="AIE22" s="37"/>
      <c r="AIF22" s="37"/>
      <c r="AIG22" s="37"/>
      <c r="AIH22" s="37"/>
      <c r="AII22" s="37"/>
      <c r="AIJ22" s="37"/>
      <c r="AIK22" s="37"/>
      <c r="AIL22" s="37"/>
      <c r="AIM22" s="37"/>
      <c r="AIN22" s="37"/>
      <c r="AIO22" s="37"/>
      <c r="AIP22" s="37"/>
      <c r="AIQ22" s="37"/>
      <c r="AIR22" s="37"/>
      <c r="AIS22" s="37"/>
      <c r="AIT22" s="37"/>
      <c r="AIU22" s="37"/>
      <c r="AIV22" s="37"/>
      <c r="AIW22" s="37"/>
      <c r="AIX22" s="37"/>
      <c r="AIY22" s="37"/>
      <c r="AIZ22" s="37"/>
      <c r="AJA22" s="37"/>
      <c r="AJB22" s="37"/>
      <c r="AJC22" s="37"/>
      <c r="AJD22" s="37"/>
      <c r="AJE22" s="37"/>
      <c r="AJF22" s="37"/>
      <c r="AJG22" s="37"/>
      <c r="AJH22" s="37"/>
      <c r="AJI22" s="37"/>
      <c r="AJJ22" s="37"/>
      <c r="AJK22" s="37"/>
      <c r="AJL22" s="37"/>
      <c r="AJM22" s="37"/>
      <c r="AJN22" s="37"/>
      <c r="AJO22" s="37"/>
      <c r="AJP22" s="37"/>
      <c r="AJQ22" s="37"/>
      <c r="AJR22" s="37"/>
      <c r="AJS22" s="37"/>
      <c r="AJT22" s="37"/>
      <c r="AJU22" s="37"/>
      <c r="AJV22" s="37"/>
      <c r="AJW22" s="37"/>
      <c r="AJX22" s="37"/>
      <c r="AJY22" s="37"/>
      <c r="AJZ22" s="37"/>
      <c r="AKA22" s="37"/>
      <c r="AKB22" s="37"/>
      <c r="AKC22" s="37"/>
      <c r="AKD22" s="37"/>
      <c r="AKE22" s="37"/>
      <c r="AKF22" s="37"/>
      <c r="AKG22" s="37"/>
      <c r="AKH22" s="37"/>
      <c r="AKI22" s="37"/>
      <c r="AKJ22" s="37"/>
      <c r="AKK22" s="37"/>
      <c r="AKL22" s="37"/>
      <c r="AKM22" s="37"/>
      <c r="AKN22" s="37"/>
      <c r="AKO22" s="37"/>
      <c r="AKP22" s="37"/>
      <c r="AKQ22" s="37"/>
      <c r="AKR22" s="37"/>
      <c r="AKS22" s="37"/>
      <c r="AKT22" s="37"/>
      <c r="AKU22" s="37"/>
      <c r="AKV22" s="37"/>
      <c r="AKW22" s="37"/>
      <c r="AKX22" s="37"/>
      <c r="AKY22" s="37"/>
      <c r="AKZ22" s="37"/>
      <c r="ALA22" s="37"/>
      <c r="ALB22" s="37"/>
      <c r="ALC22" s="37"/>
      <c r="ALD22" s="37"/>
      <c r="ALE22" s="37"/>
      <c r="ALF22" s="37"/>
      <c r="ALG22" s="37"/>
      <c r="ALH22" s="37"/>
      <c r="ALI22" s="37"/>
      <c r="ALJ22" s="37"/>
      <c r="ALK22" s="37"/>
      <c r="ALL22" s="37"/>
      <c r="ALM22" s="37"/>
      <c r="ALN22" s="37"/>
      <c r="ALO22" s="37"/>
      <c r="ALP22" s="37"/>
      <c r="ALQ22" s="37"/>
      <c r="ALR22" s="37"/>
      <c r="ALS22" s="37"/>
      <c r="ALT22" s="37"/>
      <c r="ALU22" s="37"/>
      <c r="ALV22" s="37"/>
      <c r="ALW22" s="37"/>
      <c r="ALX22" s="37"/>
      <c r="ALY22" s="37"/>
      <c r="ALZ22" s="37"/>
      <c r="AMA22" s="37"/>
      <c r="AMB22" s="37"/>
      <c r="AMC22" s="37"/>
      <c r="AMD22" s="37"/>
      <c r="AME22" s="37"/>
      <c r="AMF22" s="37"/>
      <c r="AMG22" s="37"/>
      <c r="AMH22" s="37"/>
      <c r="AMI22" s="37"/>
      <c r="AMJ22" s="37"/>
      <c r="AMK22" s="37"/>
      <c r="AML22" s="37"/>
      <c r="AMM22" s="37"/>
      <c r="AMN22" s="37"/>
      <c r="AMO22" s="37"/>
      <c r="AMP22" s="37"/>
      <c r="AMQ22" s="37"/>
      <c r="AMR22" s="37"/>
      <c r="AMS22" s="37"/>
      <c r="AMT22" s="37"/>
      <c r="AMU22" s="37"/>
      <c r="AMV22" s="37"/>
      <c r="AMW22" s="37"/>
      <c r="AMX22" s="37"/>
      <c r="AMY22" s="37"/>
      <c r="AMZ22" s="37"/>
      <c r="ANA22" s="37"/>
      <c r="ANB22" s="37"/>
      <c r="ANC22" s="37"/>
      <c r="AND22" s="37"/>
      <c r="ANE22" s="37"/>
      <c r="ANF22" s="37"/>
      <c r="ANG22" s="37"/>
      <c r="ANH22" s="37"/>
      <c r="ANI22" s="37"/>
      <c r="ANJ22" s="37"/>
      <c r="ANK22" s="37"/>
      <c r="ANL22" s="37"/>
      <c r="ANM22" s="37"/>
      <c r="ANN22" s="37"/>
      <c r="ANO22" s="37"/>
      <c r="ANP22" s="37"/>
      <c r="ANQ22" s="37"/>
      <c r="ANR22" s="37"/>
      <c r="ANS22" s="37"/>
      <c r="ANT22" s="37"/>
      <c r="ANU22" s="37"/>
      <c r="ANV22" s="37"/>
      <c r="ANW22" s="37"/>
      <c r="ANX22" s="37"/>
      <c r="ANY22" s="37"/>
      <c r="ANZ22" s="37"/>
      <c r="AOA22" s="37"/>
      <c r="AOB22" s="37"/>
      <c r="AOC22" s="37"/>
      <c r="AOD22" s="37"/>
      <c r="AOE22" s="37"/>
      <c r="AOF22" s="37"/>
      <c r="AOG22" s="37"/>
      <c r="AOH22" s="37"/>
      <c r="AOI22" s="37"/>
      <c r="AOJ22" s="37"/>
      <c r="AOK22" s="37"/>
      <c r="AOL22" s="37"/>
      <c r="AOM22" s="37"/>
      <c r="AON22" s="37"/>
      <c r="AOO22" s="37"/>
      <c r="AOP22" s="37"/>
      <c r="AOQ22" s="37"/>
      <c r="AOR22" s="37"/>
      <c r="AOS22" s="37"/>
      <c r="AOT22" s="37"/>
      <c r="AOU22" s="37"/>
      <c r="AOV22" s="37"/>
      <c r="AOW22" s="37"/>
      <c r="AOX22" s="37"/>
      <c r="AOY22" s="37"/>
      <c r="AOZ22" s="37"/>
      <c r="APA22" s="37"/>
      <c r="APB22" s="37"/>
      <c r="APC22" s="37"/>
      <c r="APD22" s="37"/>
      <c r="APE22" s="37"/>
      <c r="APF22" s="37"/>
      <c r="APG22" s="37"/>
      <c r="APH22" s="37"/>
      <c r="API22" s="37"/>
      <c r="APJ22" s="37"/>
      <c r="APK22" s="37"/>
      <c r="APL22" s="37"/>
      <c r="APM22" s="37"/>
      <c r="APN22" s="37"/>
      <c r="APO22" s="37"/>
      <c r="APP22" s="37"/>
      <c r="APQ22" s="37"/>
      <c r="APR22" s="37"/>
      <c r="APS22" s="37"/>
      <c r="APT22" s="37"/>
      <c r="APU22" s="37"/>
      <c r="APV22" s="37"/>
      <c r="APW22" s="37"/>
      <c r="APX22" s="37"/>
      <c r="APY22" s="37"/>
      <c r="APZ22" s="37"/>
      <c r="AQA22" s="37"/>
      <c r="AQB22" s="37"/>
      <c r="AQC22" s="37"/>
      <c r="AQD22" s="37"/>
      <c r="AQE22" s="37"/>
      <c r="AQF22" s="37"/>
      <c r="AQG22" s="37"/>
      <c r="AQH22" s="37"/>
      <c r="AQI22" s="37"/>
      <c r="AQJ22" s="37"/>
      <c r="AQK22" s="37"/>
      <c r="AQL22" s="37"/>
      <c r="AQM22" s="37"/>
      <c r="AQN22" s="37"/>
      <c r="AQO22" s="37"/>
      <c r="AQP22" s="37"/>
      <c r="AQQ22" s="37"/>
      <c r="AQR22" s="37"/>
      <c r="AQS22" s="37"/>
      <c r="AQT22" s="37"/>
      <c r="AQU22" s="37"/>
      <c r="AQV22" s="37"/>
      <c r="AQW22" s="37"/>
      <c r="AQX22" s="37"/>
      <c r="AQY22" s="37"/>
      <c r="AQZ22" s="37"/>
      <c r="ARA22" s="37"/>
      <c r="ARB22" s="37"/>
      <c r="ARC22" s="37"/>
      <c r="ARD22" s="37"/>
      <c r="ARE22" s="37"/>
      <c r="ARF22" s="37"/>
      <c r="ARG22" s="37"/>
      <c r="ARH22" s="37"/>
      <c r="ARI22" s="37"/>
      <c r="ARJ22" s="37"/>
      <c r="ARK22" s="37"/>
      <c r="ARL22" s="37"/>
      <c r="ARM22" s="37"/>
      <c r="ARN22" s="37"/>
      <c r="ARO22" s="37"/>
      <c r="ARP22" s="37"/>
      <c r="ARQ22" s="37"/>
      <c r="ARR22" s="37"/>
      <c r="ARS22" s="37"/>
      <c r="ART22" s="37"/>
      <c r="ARU22" s="37"/>
      <c r="ARV22" s="37"/>
      <c r="ARW22" s="37"/>
      <c r="ARX22" s="37"/>
      <c r="ARY22" s="37"/>
      <c r="ARZ22" s="37"/>
      <c r="ASA22" s="37"/>
      <c r="ASB22" s="37"/>
      <c r="ASC22" s="37"/>
      <c r="ASD22" s="37"/>
      <c r="ASE22" s="37"/>
      <c r="ASF22" s="37"/>
      <c r="ASG22" s="37"/>
      <c r="ASH22" s="37"/>
      <c r="ASI22" s="37"/>
      <c r="ASJ22" s="37"/>
      <c r="ASK22" s="37"/>
      <c r="ASL22" s="37"/>
      <c r="ASM22" s="37"/>
      <c r="ASN22" s="37"/>
      <c r="ASO22" s="37"/>
      <c r="ASP22" s="37"/>
      <c r="ASQ22" s="37"/>
      <c r="ASR22" s="37"/>
      <c r="ASS22" s="37"/>
      <c r="AST22" s="37"/>
      <c r="ASU22" s="37"/>
      <c r="ASV22" s="37"/>
      <c r="ASW22" s="37"/>
      <c r="ASX22" s="37"/>
      <c r="ASY22" s="37"/>
      <c r="ASZ22" s="37"/>
      <c r="ATA22" s="37"/>
      <c r="ATB22" s="37"/>
      <c r="ATC22" s="37"/>
      <c r="ATD22" s="37"/>
      <c r="ATE22" s="37"/>
      <c r="ATF22" s="37"/>
      <c r="ATG22" s="37"/>
      <c r="ATH22" s="37"/>
      <c r="ATI22" s="37"/>
      <c r="ATJ22" s="37"/>
      <c r="ATK22" s="37"/>
      <c r="ATL22" s="37"/>
      <c r="ATM22" s="37"/>
      <c r="ATN22" s="37"/>
      <c r="ATO22" s="37"/>
      <c r="ATP22" s="37"/>
      <c r="ATQ22" s="37"/>
      <c r="ATR22" s="37"/>
      <c r="ATS22" s="37"/>
      <c r="ATT22" s="37"/>
      <c r="ATU22" s="37"/>
      <c r="ATV22" s="37"/>
      <c r="ATW22" s="37"/>
      <c r="ATX22" s="37"/>
      <c r="ATY22" s="37"/>
      <c r="ATZ22" s="37"/>
      <c r="AUA22" s="37"/>
      <c r="AUB22" s="37"/>
      <c r="AUC22" s="37"/>
      <c r="AUD22" s="37"/>
      <c r="AUE22" s="37"/>
      <c r="AUF22" s="37"/>
      <c r="AUG22" s="37"/>
      <c r="AUH22" s="37"/>
      <c r="AUI22" s="37"/>
      <c r="AUJ22" s="37"/>
      <c r="AUK22" s="37"/>
      <c r="AUL22" s="37"/>
      <c r="AUM22" s="37"/>
      <c r="AUN22" s="37"/>
      <c r="AUO22" s="37"/>
      <c r="AUP22" s="37"/>
      <c r="AUQ22" s="37"/>
      <c r="AUR22" s="37"/>
      <c r="AUS22" s="37"/>
      <c r="AUT22" s="37"/>
      <c r="AUU22" s="37"/>
      <c r="AUV22" s="37"/>
      <c r="AUW22" s="37"/>
      <c r="AUX22" s="37"/>
      <c r="AUY22" s="37"/>
      <c r="AUZ22" s="37"/>
      <c r="AVA22" s="37"/>
      <c r="AVB22" s="37"/>
      <c r="AVC22" s="37"/>
      <c r="AVD22" s="37"/>
      <c r="AVE22" s="37"/>
      <c r="AVF22" s="37"/>
      <c r="AVG22" s="37"/>
      <c r="AVH22" s="37"/>
      <c r="AVI22" s="37"/>
      <c r="AVJ22" s="37"/>
      <c r="AVK22" s="37"/>
      <c r="AVL22" s="37"/>
      <c r="AVM22" s="37"/>
      <c r="AVN22" s="37"/>
      <c r="AVO22" s="37"/>
      <c r="AVP22" s="37"/>
      <c r="AVQ22" s="37"/>
      <c r="AVR22" s="37"/>
      <c r="AVS22" s="37"/>
      <c r="AVT22" s="37"/>
      <c r="AVU22" s="37"/>
      <c r="AVV22" s="37"/>
      <c r="AVW22" s="37"/>
      <c r="AVX22" s="37"/>
      <c r="AVY22" s="37"/>
      <c r="AVZ22" s="37"/>
      <c r="AWA22" s="37"/>
      <c r="AWB22" s="37"/>
      <c r="AWC22" s="37"/>
      <c r="AWD22" s="37"/>
      <c r="AWE22" s="37"/>
      <c r="AWF22" s="37"/>
      <c r="AWG22" s="37"/>
      <c r="AWH22" s="37"/>
      <c r="AWI22" s="37"/>
      <c r="AWJ22" s="37"/>
      <c r="AWK22" s="37"/>
      <c r="AWL22" s="37"/>
      <c r="AWM22" s="37"/>
      <c r="AWN22" s="37"/>
      <c r="AWO22" s="37"/>
      <c r="AWP22" s="37"/>
      <c r="AWQ22" s="37"/>
      <c r="AWR22" s="37"/>
      <c r="AWS22" s="37"/>
      <c r="AWT22" s="37"/>
      <c r="AWU22" s="37"/>
      <c r="AWV22" s="37"/>
      <c r="AWW22" s="37"/>
      <c r="AWX22" s="37"/>
      <c r="AWY22" s="37"/>
      <c r="AWZ22" s="37"/>
      <c r="AXA22" s="37"/>
      <c r="AXB22" s="37"/>
      <c r="AXC22" s="37"/>
      <c r="AXD22" s="37"/>
      <c r="AXE22" s="37"/>
      <c r="AXF22" s="37"/>
      <c r="AXG22" s="37"/>
      <c r="AXH22" s="37"/>
      <c r="AXI22" s="37"/>
      <c r="AXJ22" s="37"/>
      <c r="AXK22" s="37"/>
      <c r="AXL22" s="37"/>
      <c r="AXM22" s="37"/>
      <c r="AXN22" s="37"/>
      <c r="AXO22" s="37"/>
      <c r="AXP22" s="37"/>
      <c r="AXQ22" s="37"/>
      <c r="AXR22" s="37"/>
      <c r="AXS22" s="37"/>
      <c r="AXT22" s="37"/>
      <c r="AXU22" s="37"/>
      <c r="AXV22" s="37"/>
      <c r="AXW22" s="37"/>
      <c r="AXX22" s="37"/>
      <c r="AXY22" s="37"/>
      <c r="AXZ22" s="37"/>
      <c r="AYA22" s="37"/>
      <c r="AYB22" s="37"/>
      <c r="AYC22" s="37"/>
      <c r="AYD22" s="37"/>
      <c r="AYE22" s="37"/>
      <c r="AYF22" s="37"/>
      <c r="AYG22" s="37"/>
      <c r="AYH22" s="37"/>
      <c r="AYI22" s="37"/>
      <c r="AYJ22" s="37"/>
      <c r="AYK22" s="37"/>
      <c r="AYL22" s="37"/>
      <c r="AYM22" s="37"/>
      <c r="AYN22" s="37"/>
      <c r="AYO22" s="37"/>
      <c r="AYP22" s="37"/>
      <c r="AYQ22" s="37"/>
      <c r="AYR22" s="37"/>
      <c r="AYS22" s="37"/>
      <c r="AYT22" s="37"/>
      <c r="AYU22" s="37"/>
      <c r="AYV22" s="37"/>
      <c r="AYW22" s="37"/>
      <c r="AYX22" s="37"/>
      <c r="AYY22" s="37"/>
      <c r="AYZ22" s="37"/>
      <c r="AZA22" s="37"/>
      <c r="AZB22" s="37"/>
      <c r="AZC22" s="37"/>
      <c r="AZD22" s="37"/>
      <c r="AZE22" s="37"/>
      <c r="AZF22" s="37"/>
      <c r="AZG22" s="37"/>
      <c r="AZH22" s="37"/>
      <c r="AZI22" s="37"/>
      <c r="AZJ22" s="37"/>
      <c r="AZK22" s="37"/>
      <c r="AZL22" s="37"/>
      <c r="AZM22" s="37"/>
      <c r="AZN22" s="37"/>
      <c r="AZO22" s="37"/>
      <c r="AZP22" s="37"/>
      <c r="AZQ22" s="37"/>
      <c r="AZR22" s="37"/>
      <c r="AZS22" s="37"/>
      <c r="AZT22" s="37"/>
      <c r="AZU22" s="37"/>
      <c r="AZV22" s="37"/>
      <c r="AZW22" s="37"/>
      <c r="AZX22" s="37"/>
      <c r="AZY22" s="37"/>
      <c r="AZZ22" s="37"/>
      <c r="BAA22" s="37"/>
      <c r="BAB22" s="37"/>
      <c r="BAC22" s="37"/>
      <c r="BAD22" s="37"/>
      <c r="BAE22" s="37"/>
      <c r="BAF22" s="37"/>
      <c r="BAG22" s="37"/>
      <c r="BAH22" s="37"/>
      <c r="BAI22" s="37"/>
      <c r="BAJ22" s="37"/>
      <c r="BAK22" s="37"/>
      <c r="BAL22" s="37"/>
      <c r="BAM22" s="37"/>
      <c r="BAN22" s="37"/>
      <c r="BAO22" s="37"/>
      <c r="BAP22" s="37"/>
      <c r="BAQ22" s="37"/>
      <c r="BAR22" s="37"/>
      <c r="BAS22" s="37"/>
      <c r="BAT22" s="37"/>
      <c r="BAU22" s="37"/>
      <c r="BAV22" s="37"/>
      <c r="BAW22" s="37"/>
      <c r="BAX22" s="37"/>
      <c r="BAY22" s="37"/>
      <c r="BAZ22" s="37"/>
      <c r="BBA22" s="37"/>
      <c r="BBB22" s="37"/>
      <c r="BBC22" s="37"/>
      <c r="BBD22" s="37"/>
      <c r="BBE22" s="37"/>
      <c r="BBF22" s="37"/>
      <c r="BBG22" s="37"/>
      <c r="BBH22" s="37"/>
      <c r="BBI22" s="37"/>
      <c r="BBJ22" s="37"/>
      <c r="BBK22" s="37"/>
      <c r="BBL22" s="37"/>
      <c r="BBM22" s="37"/>
      <c r="BBN22" s="37"/>
      <c r="BBO22" s="37"/>
      <c r="BBP22" s="37"/>
      <c r="BBQ22" s="37"/>
      <c r="BBR22" s="37"/>
      <c r="BBS22" s="37"/>
      <c r="BBT22" s="37"/>
      <c r="BBU22" s="37"/>
      <c r="BBV22" s="37"/>
      <c r="BBW22" s="37"/>
      <c r="BBX22" s="37"/>
      <c r="BBY22" s="37"/>
      <c r="BBZ22" s="37"/>
      <c r="BCA22" s="37"/>
      <c r="BCB22" s="37"/>
      <c r="BCC22" s="37"/>
      <c r="BCD22" s="37"/>
      <c r="BCE22" s="37"/>
      <c r="BCF22" s="37"/>
      <c r="BCG22" s="37"/>
      <c r="BCH22" s="37"/>
      <c r="BCI22" s="37"/>
      <c r="BCJ22" s="37"/>
      <c r="BCK22" s="37"/>
      <c r="BCL22" s="37"/>
      <c r="BCM22" s="37"/>
      <c r="BCN22" s="37"/>
      <c r="BCO22" s="37"/>
      <c r="BCP22" s="37"/>
      <c r="BCQ22" s="37"/>
      <c r="BCR22" s="37"/>
      <c r="BCS22" s="37"/>
      <c r="BCT22" s="37"/>
      <c r="BCU22" s="37"/>
      <c r="BCV22" s="37"/>
      <c r="BCW22" s="37"/>
      <c r="BCX22" s="37"/>
      <c r="BCY22" s="37"/>
      <c r="BCZ22" s="37"/>
      <c r="BDA22" s="37"/>
      <c r="BDB22" s="37"/>
      <c r="BDC22" s="37"/>
      <c r="BDD22" s="37"/>
      <c r="BDE22" s="37"/>
      <c r="BDF22" s="37"/>
      <c r="BDG22" s="37"/>
      <c r="BDH22" s="37"/>
      <c r="BDI22" s="37"/>
      <c r="BDJ22" s="37"/>
      <c r="BDK22" s="37"/>
      <c r="BDL22" s="37"/>
      <c r="BDM22" s="37"/>
      <c r="BDN22" s="37"/>
      <c r="BDO22" s="37"/>
      <c r="BDP22" s="37"/>
      <c r="BDQ22" s="37"/>
      <c r="BDR22" s="37"/>
      <c r="BDS22" s="37"/>
      <c r="BDT22" s="37"/>
      <c r="BDU22" s="37"/>
      <c r="BDV22" s="37"/>
      <c r="BDW22" s="37"/>
      <c r="BDX22" s="37"/>
      <c r="BDY22" s="37"/>
      <c r="BDZ22" s="37"/>
      <c r="BEA22" s="37"/>
      <c r="BEB22" s="37"/>
      <c r="BEC22" s="37"/>
      <c r="BED22" s="37"/>
      <c r="BEE22" s="37"/>
      <c r="BEF22" s="37"/>
      <c r="BEG22" s="37"/>
      <c r="BEH22" s="37"/>
      <c r="BEI22" s="37"/>
      <c r="BEJ22" s="37"/>
      <c r="BEK22" s="37"/>
      <c r="BEL22" s="37"/>
      <c r="BEM22" s="37"/>
      <c r="BEN22" s="37"/>
      <c r="BEO22" s="37"/>
      <c r="BEP22" s="37"/>
      <c r="BEQ22" s="37"/>
      <c r="BER22" s="37"/>
      <c r="BES22" s="37"/>
      <c r="BET22" s="37"/>
      <c r="BEU22" s="37"/>
      <c r="BEV22" s="37"/>
      <c r="BEW22" s="37"/>
      <c r="BEX22" s="37"/>
      <c r="BEY22" s="37"/>
      <c r="BEZ22" s="37"/>
      <c r="BFA22" s="37"/>
      <c r="BFB22" s="37"/>
      <c r="BFC22" s="37"/>
      <c r="BFD22" s="37"/>
      <c r="BFE22" s="37"/>
      <c r="BFF22" s="37"/>
      <c r="BFG22" s="37"/>
      <c r="BFH22" s="37"/>
      <c r="BFI22" s="37"/>
      <c r="BFJ22" s="37"/>
      <c r="BFK22" s="37"/>
      <c r="BFL22" s="37"/>
      <c r="BFM22" s="37"/>
      <c r="BFN22" s="37"/>
      <c r="BFO22" s="37"/>
      <c r="BFP22" s="37"/>
      <c r="BFQ22" s="37"/>
      <c r="BFR22" s="37"/>
      <c r="BFS22" s="37"/>
      <c r="BFT22" s="37"/>
      <c r="BFU22" s="37"/>
      <c r="BFV22" s="37"/>
      <c r="BFW22" s="37"/>
      <c r="BFX22" s="37"/>
      <c r="BFY22" s="37"/>
      <c r="BFZ22" s="37"/>
      <c r="BGA22" s="37"/>
      <c r="BGB22" s="37"/>
      <c r="BGC22" s="37"/>
      <c r="BGD22" s="37"/>
      <c r="BGE22" s="37"/>
      <c r="BGF22" s="37"/>
      <c r="BGG22" s="37"/>
      <c r="BGH22" s="37"/>
      <c r="BGI22" s="37"/>
      <c r="BGJ22" s="37"/>
      <c r="BGK22" s="37"/>
      <c r="BGL22" s="37"/>
      <c r="BGM22" s="37"/>
      <c r="BGN22" s="37"/>
      <c r="BGO22" s="37"/>
      <c r="BGP22" s="37"/>
      <c r="BGQ22" s="37"/>
      <c r="BGR22" s="37"/>
      <c r="BGS22" s="37"/>
      <c r="BGT22" s="37"/>
      <c r="BGU22" s="37"/>
      <c r="BGV22" s="37"/>
      <c r="BGW22" s="37"/>
      <c r="BGX22" s="37"/>
      <c r="BGY22" s="37"/>
      <c r="BGZ22" s="37"/>
      <c r="BHA22" s="37"/>
      <c r="BHB22" s="37"/>
      <c r="BHC22" s="37"/>
      <c r="BHD22" s="37"/>
      <c r="BHE22" s="37"/>
      <c r="BHF22" s="37"/>
      <c r="BHG22" s="37"/>
      <c r="BHH22" s="37"/>
      <c r="BHI22" s="37"/>
      <c r="BHJ22" s="37"/>
      <c r="BHK22" s="37"/>
      <c r="BHL22" s="37"/>
      <c r="BHM22" s="37"/>
      <c r="BHN22" s="37"/>
      <c r="BHO22" s="37"/>
      <c r="BHP22" s="37"/>
      <c r="BHQ22" s="37"/>
      <c r="BHR22" s="37"/>
      <c r="BHS22" s="37"/>
      <c r="BHT22" s="37"/>
      <c r="BHU22" s="37"/>
      <c r="BHV22" s="37"/>
      <c r="BHW22" s="37"/>
      <c r="BHX22" s="37"/>
      <c r="BHY22" s="37"/>
      <c r="BHZ22" s="37"/>
      <c r="BIA22" s="37"/>
      <c r="BIB22" s="37"/>
      <c r="BIC22" s="37"/>
      <c r="BID22" s="37"/>
      <c r="BIE22" s="37"/>
      <c r="BIF22" s="37"/>
      <c r="BIG22" s="37"/>
      <c r="BIH22" s="37"/>
      <c r="BII22" s="37"/>
      <c r="BIJ22" s="37"/>
      <c r="BIK22" s="37"/>
      <c r="BIL22" s="37"/>
      <c r="BIM22" s="37"/>
      <c r="BIN22" s="37"/>
      <c r="BIO22" s="37"/>
      <c r="BIP22" s="37"/>
      <c r="BIQ22" s="37"/>
      <c r="BIR22" s="37"/>
      <c r="BIS22" s="37"/>
      <c r="BIT22" s="37"/>
      <c r="BIU22" s="37"/>
      <c r="BIV22" s="37"/>
      <c r="BIW22" s="37"/>
      <c r="BIX22" s="37"/>
      <c r="BIY22" s="37"/>
      <c r="BIZ22" s="37"/>
      <c r="BJA22" s="37"/>
      <c r="BJB22" s="37"/>
      <c r="BJC22" s="37"/>
      <c r="BJD22" s="37"/>
      <c r="BJE22" s="37"/>
      <c r="BJF22" s="37"/>
      <c r="BJG22" s="37"/>
      <c r="BJH22" s="37"/>
      <c r="BJI22" s="37"/>
      <c r="BJJ22" s="37"/>
      <c r="BJK22" s="37"/>
      <c r="BJL22" s="37"/>
      <c r="BJM22" s="37"/>
      <c r="BJN22" s="37"/>
      <c r="BJO22" s="37"/>
      <c r="BJP22" s="37"/>
      <c r="BJQ22" s="37"/>
      <c r="BJR22" s="37"/>
      <c r="BJS22" s="37"/>
      <c r="BJT22" s="37"/>
      <c r="BJU22" s="37"/>
      <c r="BJV22" s="37"/>
      <c r="BJW22" s="37"/>
      <c r="BJX22" s="37"/>
      <c r="BJY22" s="37"/>
      <c r="BJZ22" s="37"/>
      <c r="BKA22" s="37"/>
      <c r="BKB22" s="37"/>
      <c r="BKC22" s="37"/>
      <c r="BKD22" s="37"/>
      <c r="BKE22" s="37"/>
      <c r="BKF22" s="37"/>
      <c r="BKG22" s="37"/>
      <c r="BKH22" s="37"/>
      <c r="BKI22" s="37"/>
      <c r="BKJ22" s="37"/>
      <c r="BKK22" s="37"/>
      <c r="BKL22" s="37"/>
      <c r="BKM22" s="37"/>
      <c r="BKN22" s="37"/>
      <c r="BKO22" s="37"/>
      <c r="BKP22" s="37"/>
      <c r="BKQ22" s="37"/>
      <c r="BKR22" s="37"/>
      <c r="BKS22" s="37"/>
      <c r="BKT22" s="37"/>
      <c r="BKU22" s="37"/>
      <c r="BKV22" s="37"/>
      <c r="BKW22" s="37"/>
      <c r="BKX22" s="37"/>
      <c r="BKY22" s="37"/>
      <c r="BKZ22" s="37"/>
      <c r="BLA22" s="37"/>
      <c r="BLB22" s="37"/>
      <c r="BLC22" s="37"/>
      <c r="BLD22" s="37"/>
      <c r="BLE22" s="37"/>
      <c r="BLF22" s="37"/>
      <c r="BLG22" s="37"/>
      <c r="BLH22" s="37"/>
      <c r="BLI22" s="37"/>
      <c r="BLJ22" s="37"/>
      <c r="BLK22" s="37"/>
      <c r="BLL22" s="37"/>
      <c r="BLM22" s="37"/>
      <c r="BLN22" s="37"/>
      <c r="BLO22" s="37"/>
      <c r="BLP22" s="37"/>
      <c r="BLQ22" s="37"/>
      <c r="BLR22" s="37"/>
      <c r="BLS22" s="37"/>
      <c r="BLT22" s="37"/>
      <c r="BLU22" s="37"/>
      <c r="BLV22" s="37"/>
      <c r="BLW22" s="37"/>
      <c r="BLX22" s="37"/>
      <c r="BLY22" s="37"/>
      <c r="BLZ22" s="37"/>
      <c r="BMA22" s="37"/>
      <c r="BMB22" s="37"/>
      <c r="BMC22" s="37"/>
      <c r="BMD22" s="37"/>
      <c r="BME22" s="37"/>
      <c r="BMF22" s="37"/>
      <c r="BMG22" s="37"/>
      <c r="BMH22" s="37"/>
      <c r="BMI22" s="37"/>
      <c r="BMJ22" s="37"/>
      <c r="BMK22" s="37"/>
      <c r="BML22" s="37"/>
      <c r="BMM22" s="37"/>
      <c r="BMN22" s="37"/>
      <c r="BMO22" s="37"/>
      <c r="BMP22" s="37"/>
      <c r="BMQ22" s="37"/>
      <c r="BMR22" s="37"/>
      <c r="BMS22" s="37"/>
      <c r="BMT22" s="37"/>
      <c r="BMU22" s="37"/>
      <c r="BMV22" s="37"/>
      <c r="BMW22" s="37"/>
      <c r="BMX22" s="37"/>
      <c r="BMY22" s="37"/>
      <c r="BMZ22" s="37"/>
      <c r="BNA22" s="37"/>
      <c r="BNB22" s="37"/>
      <c r="BNC22" s="37"/>
      <c r="BND22" s="37"/>
      <c r="BNE22" s="37"/>
      <c r="BNF22" s="37"/>
      <c r="BNG22" s="37"/>
      <c r="BNH22" s="37"/>
      <c r="BNI22" s="37"/>
      <c r="BNJ22" s="37"/>
      <c r="BNK22" s="37"/>
      <c r="BNL22" s="37"/>
      <c r="BNM22" s="37"/>
      <c r="BNN22" s="37"/>
      <c r="BNO22" s="37"/>
      <c r="BNP22" s="37"/>
      <c r="BNQ22" s="37"/>
      <c r="BNR22" s="37"/>
      <c r="BNS22" s="37"/>
      <c r="BNT22" s="37"/>
      <c r="BNU22" s="37"/>
      <c r="BNV22" s="37"/>
      <c r="BNW22" s="37"/>
      <c r="BNX22" s="37"/>
      <c r="BNY22" s="37"/>
      <c r="BNZ22" s="37"/>
      <c r="BOA22" s="37"/>
      <c r="BOB22" s="37"/>
      <c r="BOC22" s="37"/>
      <c r="BOD22" s="37"/>
      <c r="BOE22" s="37"/>
      <c r="BOF22" s="37"/>
      <c r="BOG22" s="37"/>
      <c r="BOH22" s="37"/>
      <c r="BOI22" s="37"/>
      <c r="BOJ22" s="37"/>
      <c r="BOK22" s="37"/>
      <c r="BOL22" s="37"/>
      <c r="BOM22" s="37"/>
      <c r="BON22" s="37"/>
      <c r="BOO22" s="37"/>
      <c r="BOP22" s="37"/>
      <c r="BOQ22" s="37"/>
      <c r="BOR22" s="37"/>
      <c r="BOS22" s="37"/>
      <c r="BOT22" s="37"/>
      <c r="BOU22" s="37"/>
      <c r="BOV22" s="37"/>
      <c r="BOW22" s="37"/>
      <c r="BOX22" s="37"/>
      <c r="BOY22" s="37"/>
      <c r="BOZ22" s="37"/>
      <c r="BPA22" s="37"/>
      <c r="BPB22" s="37"/>
      <c r="BPC22" s="37"/>
      <c r="BPD22" s="37"/>
      <c r="BPE22" s="37"/>
      <c r="BPF22" s="37"/>
      <c r="BPG22" s="37"/>
      <c r="BPH22" s="37"/>
      <c r="BPI22" s="37"/>
      <c r="BPJ22" s="37"/>
      <c r="BPK22" s="37"/>
      <c r="BPL22" s="37"/>
      <c r="BPM22" s="37"/>
      <c r="BPN22" s="37"/>
      <c r="BPO22" s="37"/>
      <c r="BPP22" s="37"/>
      <c r="BPQ22" s="37"/>
      <c r="BPR22" s="37"/>
      <c r="BPS22" s="37"/>
      <c r="BPT22" s="37"/>
      <c r="BPU22" s="37"/>
      <c r="BPV22" s="37"/>
      <c r="BPW22" s="37"/>
      <c r="BPX22" s="37"/>
      <c r="BPY22" s="37"/>
      <c r="BPZ22" s="37"/>
      <c r="BQA22" s="37"/>
      <c r="BQB22" s="37"/>
      <c r="BQC22" s="37"/>
      <c r="BQD22" s="37"/>
      <c r="BQE22" s="37"/>
      <c r="BQF22" s="37"/>
      <c r="BQG22" s="37"/>
      <c r="BQH22" s="37"/>
      <c r="BQI22" s="37"/>
      <c r="BQJ22" s="37"/>
      <c r="BQK22" s="37"/>
      <c r="BQL22" s="37"/>
      <c r="BQM22" s="37"/>
      <c r="BQN22" s="37"/>
      <c r="BQO22" s="37"/>
      <c r="BQP22" s="37"/>
      <c r="BQQ22" s="37"/>
      <c r="BQR22" s="37"/>
      <c r="BQS22" s="37"/>
      <c r="BQT22" s="37"/>
      <c r="BQU22" s="37"/>
      <c r="BQV22" s="37"/>
      <c r="BQW22" s="37"/>
      <c r="BQX22" s="37"/>
      <c r="BQY22" s="37"/>
      <c r="BQZ22" s="37"/>
      <c r="BRA22" s="37"/>
      <c r="BRB22" s="37"/>
      <c r="BRC22" s="37"/>
      <c r="BRD22" s="37"/>
      <c r="BRE22" s="37"/>
      <c r="BRF22" s="37"/>
      <c r="BRG22" s="37"/>
      <c r="BRH22" s="37"/>
      <c r="BRI22" s="37"/>
      <c r="BRJ22" s="37"/>
      <c r="BRK22" s="37"/>
      <c r="BRL22" s="37"/>
      <c r="BRM22" s="37"/>
      <c r="BRN22" s="37"/>
      <c r="BRO22" s="37"/>
      <c r="BRP22" s="37"/>
      <c r="BRQ22" s="37"/>
      <c r="BRR22" s="37"/>
      <c r="BRS22" s="37"/>
      <c r="BRT22" s="37"/>
      <c r="BRU22" s="37"/>
      <c r="BRV22" s="37"/>
      <c r="BRW22" s="37"/>
      <c r="BRX22" s="37"/>
      <c r="BRY22" s="37"/>
      <c r="BRZ22" s="37"/>
      <c r="BSA22" s="37"/>
      <c r="BSB22" s="37"/>
      <c r="BSC22" s="37"/>
      <c r="BSD22" s="37"/>
      <c r="BSE22" s="37"/>
      <c r="BSF22" s="37"/>
      <c r="BSG22" s="37"/>
      <c r="BSH22" s="37"/>
      <c r="BSI22" s="37"/>
      <c r="BSJ22" s="37"/>
      <c r="BSK22" s="37"/>
      <c r="BSL22" s="37"/>
      <c r="BSM22" s="37"/>
      <c r="BSN22" s="37"/>
      <c r="BSO22" s="37"/>
      <c r="BSP22" s="37"/>
      <c r="BSQ22" s="37"/>
      <c r="BSR22" s="37"/>
      <c r="BSS22" s="37"/>
      <c r="BST22" s="37"/>
      <c r="BSU22" s="37"/>
      <c r="BSV22" s="37"/>
      <c r="BSW22" s="37"/>
      <c r="BSX22" s="37"/>
      <c r="BSY22" s="37"/>
      <c r="BSZ22" s="37"/>
      <c r="BTA22" s="37"/>
      <c r="BTB22" s="37"/>
      <c r="BTC22" s="37"/>
      <c r="BTD22" s="37"/>
      <c r="BTE22" s="37"/>
      <c r="BTF22" s="37"/>
      <c r="BTG22" s="37"/>
      <c r="BTH22" s="37"/>
      <c r="BTI22" s="37"/>
      <c r="BTJ22" s="37"/>
      <c r="BTK22" s="37"/>
      <c r="BTL22" s="37"/>
      <c r="BTM22" s="37"/>
      <c r="BTN22" s="37"/>
      <c r="BTO22" s="37"/>
      <c r="BTP22" s="37"/>
      <c r="BTQ22" s="37"/>
      <c r="BTR22" s="37"/>
      <c r="BTS22" s="37"/>
      <c r="BTT22" s="37"/>
      <c r="BTU22" s="37"/>
      <c r="BTV22" s="37"/>
      <c r="BTW22" s="37"/>
      <c r="BTX22" s="37"/>
      <c r="BTY22" s="37"/>
      <c r="BTZ22" s="37"/>
      <c r="BUA22" s="37"/>
      <c r="BUB22" s="37"/>
      <c r="BUC22" s="37"/>
      <c r="BUD22" s="37"/>
      <c r="BUE22" s="37"/>
      <c r="BUF22" s="37"/>
      <c r="BUG22" s="37"/>
      <c r="BUH22" s="37"/>
      <c r="BUI22" s="37"/>
      <c r="BUJ22" s="37"/>
      <c r="BUK22" s="37"/>
      <c r="BUL22" s="37"/>
      <c r="BUM22" s="37"/>
      <c r="BUN22" s="37"/>
      <c r="BUO22" s="37"/>
      <c r="BUP22" s="37"/>
      <c r="BUQ22" s="37"/>
      <c r="BUR22" s="37"/>
      <c r="BUS22" s="37"/>
      <c r="BUT22" s="37"/>
      <c r="BUU22" s="37"/>
      <c r="BUV22" s="37"/>
      <c r="BUW22" s="37"/>
      <c r="BUX22" s="37"/>
      <c r="BUY22" s="37"/>
      <c r="BUZ22" s="37"/>
      <c r="BVA22" s="37"/>
      <c r="BVB22" s="37"/>
      <c r="BVC22" s="37"/>
      <c r="BVD22" s="37"/>
      <c r="BVE22" s="37"/>
      <c r="BVF22" s="37"/>
      <c r="BVG22" s="37"/>
      <c r="BVH22" s="37"/>
      <c r="BVI22" s="37"/>
      <c r="BVJ22" s="37"/>
      <c r="BVK22" s="37"/>
      <c r="BVL22" s="37"/>
      <c r="BVM22" s="37"/>
      <c r="BVN22" s="37"/>
      <c r="BVO22" s="37"/>
      <c r="BVP22" s="37"/>
      <c r="BVQ22" s="37"/>
      <c r="BVR22" s="37"/>
      <c r="BVS22" s="37"/>
      <c r="BVT22" s="37"/>
      <c r="BVU22" s="37"/>
      <c r="BVV22" s="37"/>
      <c r="BVW22" s="37"/>
      <c r="BVX22" s="37"/>
      <c r="BVY22" s="37"/>
      <c r="BVZ22" s="37"/>
      <c r="BWA22" s="37"/>
      <c r="BWB22" s="37"/>
      <c r="BWC22" s="37"/>
      <c r="BWD22" s="37"/>
      <c r="BWE22" s="37"/>
      <c r="BWF22" s="37"/>
      <c r="BWG22" s="37"/>
      <c r="BWH22" s="37"/>
      <c r="BWI22" s="37"/>
      <c r="BWJ22" s="37"/>
      <c r="BWK22" s="37"/>
      <c r="BWL22" s="37"/>
      <c r="BWM22" s="37"/>
      <c r="BWN22" s="37"/>
      <c r="BWO22" s="37"/>
      <c r="BWP22" s="37"/>
      <c r="BWQ22" s="37"/>
      <c r="BWR22" s="37"/>
      <c r="BWS22" s="37"/>
      <c r="BWT22" s="37"/>
      <c r="BWU22" s="37"/>
      <c r="BWV22" s="37"/>
      <c r="BWW22" s="37"/>
      <c r="BWX22" s="37"/>
      <c r="BWY22" s="37"/>
      <c r="BWZ22" s="37"/>
      <c r="BXA22" s="37"/>
      <c r="BXB22" s="37"/>
      <c r="BXC22" s="37"/>
      <c r="BXD22" s="37"/>
      <c r="BXE22" s="37"/>
      <c r="BXF22" s="37"/>
      <c r="BXG22" s="37"/>
      <c r="BXH22" s="37"/>
      <c r="BXI22" s="37"/>
      <c r="BXJ22" s="37"/>
      <c r="BXK22" s="37"/>
      <c r="BXL22" s="37"/>
      <c r="BXM22" s="37"/>
      <c r="BXN22" s="37"/>
      <c r="BXO22" s="37"/>
      <c r="BXP22" s="37"/>
      <c r="BXQ22" s="37"/>
      <c r="BXR22" s="37"/>
      <c r="BXS22" s="37"/>
      <c r="BXT22" s="37"/>
      <c r="BXU22" s="37"/>
      <c r="BXV22" s="37"/>
      <c r="BXW22" s="37"/>
      <c r="BXX22" s="37"/>
      <c r="BXY22" s="37"/>
      <c r="BXZ22" s="37"/>
      <c r="BYA22" s="37"/>
      <c r="BYB22" s="37"/>
      <c r="BYC22" s="37"/>
      <c r="BYD22" s="37"/>
      <c r="BYE22" s="37"/>
      <c r="BYF22" s="37"/>
      <c r="BYG22" s="37"/>
      <c r="BYH22" s="37"/>
      <c r="BYI22" s="37"/>
      <c r="BYJ22" s="37"/>
      <c r="BYK22" s="37"/>
      <c r="BYL22" s="37"/>
      <c r="BYM22" s="37"/>
      <c r="BYN22" s="37"/>
      <c r="BYO22" s="37"/>
      <c r="BYP22" s="37"/>
      <c r="BYQ22" s="37"/>
      <c r="BYR22" s="37"/>
      <c r="BYS22" s="37"/>
      <c r="BYT22" s="37"/>
      <c r="BYU22" s="37"/>
      <c r="BYV22" s="37"/>
      <c r="BYW22" s="37"/>
      <c r="BYX22" s="37"/>
      <c r="BYY22" s="37"/>
      <c r="BYZ22" s="37"/>
      <c r="BZA22" s="37"/>
      <c r="BZB22" s="37"/>
      <c r="BZC22" s="37"/>
      <c r="BZD22" s="37"/>
      <c r="BZE22" s="37"/>
      <c r="BZF22" s="37"/>
      <c r="BZG22" s="37"/>
      <c r="BZH22" s="37"/>
      <c r="BZI22" s="37"/>
      <c r="BZJ22" s="37"/>
      <c r="BZK22" s="37"/>
      <c r="BZL22" s="37"/>
      <c r="BZM22" s="37"/>
      <c r="BZN22" s="37"/>
      <c r="BZO22" s="37"/>
      <c r="BZP22" s="37"/>
      <c r="BZQ22" s="37"/>
      <c r="BZR22" s="37"/>
      <c r="BZS22" s="37"/>
      <c r="BZT22" s="37"/>
      <c r="BZU22" s="37"/>
      <c r="BZV22" s="37"/>
      <c r="BZW22" s="37"/>
      <c r="BZX22" s="37"/>
      <c r="BZY22" s="37"/>
      <c r="BZZ22" s="37"/>
      <c r="CAA22" s="37"/>
      <c r="CAB22" s="37"/>
      <c r="CAC22" s="37"/>
      <c r="CAD22" s="37"/>
      <c r="CAE22" s="37"/>
      <c r="CAF22" s="37"/>
      <c r="CAG22" s="37"/>
      <c r="CAH22" s="37"/>
      <c r="CAI22" s="37"/>
      <c r="CAJ22" s="37"/>
      <c r="CAK22" s="37"/>
      <c r="CAL22" s="37"/>
      <c r="CAM22" s="37"/>
      <c r="CAN22" s="37"/>
      <c r="CAO22" s="37"/>
      <c r="CAP22" s="37"/>
      <c r="CAQ22" s="37"/>
      <c r="CAR22" s="37"/>
      <c r="CAS22" s="37"/>
      <c r="CAT22" s="37"/>
      <c r="CAU22" s="37"/>
      <c r="CAV22" s="37"/>
      <c r="CAW22" s="37"/>
      <c r="CAX22" s="37"/>
      <c r="CAY22" s="37"/>
      <c r="CAZ22" s="37"/>
      <c r="CBA22" s="37"/>
      <c r="CBB22" s="37"/>
      <c r="CBC22" s="37"/>
      <c r="CBD22" s="37"/>
      <c r="CBE22" s="37"/>
      <c r="CBF22" s="37"/>
      <c r="CBG22" s="37"/>
      <c r="CBH22" s="37"/>
      <c r="CBI22" s="37"/>
      <c r="CBJ22" s="37"/>
      <c r="CBK22" s="37"/>
      <c r="CBL22" s="37"/>
      <c r="CBM22" s="37"/>
      <c r="CBN22" s="37"/>
      <c r="CBO22" s="37"/>
      <c r="CBP22" s="37"/>
      <c r="CBQ22" s="37"/>
      <c r="CBR22" s="37"/>
      <c r="CBS22" s="37"/>
      <c r="CBT22" s="37"/>
      <c r="CBU22" s="37"/>
      <c r="CBV22" s="37"/>
      <c r="CBW22" s="37"/>
      <c r="CBX22" s="37"/>
      <c r="CBY22" s="37"/>
      <c r="CBZ22" s="37"/>
      <c r="CCA22" s="37"/>
      <c r="CCB22" s="37"/>
      <c r="CCC22" s="37"/>
      <c r="CCD22" s="37"/>
      <c r="CCE22" s="37"/>
      <c r="CCF22" s="37"/>
      <c r="CCG22" s="37"/>
      <c r="CCH22" s="37"/>
      <c r="CCI22" s="37"/>
      <c r="CCJ22" s="37"/>
      <c r="CCK22" s="37"/>
      <c r="CCL22" s="37"/>
      <c r="CCM22" s="37"/>
      <c r="CCN22" s="37"/>
      <c r="CCO22" s="37"/>
      <c r="CCP22" s="37"/>
      <c r="CCQ22" s="37"/>
      <c r="CCR22" s="37"/>
      <c r="CCS22" s="37"/>
      <c r="CCT22" s="37"/>
      <c r="CCU22" s="37"/>
      <c r="CCV22" s="37"/>
      <c r="CCW22" s="37"/>
      <c r="CCX22" s="37"/>
      <c r="CCY22" s="37"/>
      <c r="CCZ22" s="37"/>
      <c r="CDA22" s="37"/>
      <c r="CDB22" s="37"/>
      <c r="CDC22" s="37"/>
      <c r="CDD22" s="37"/>
      <c r="CDE22" s="37"/>
      <c r="CDF22" s="37"/>
      <c r="CDG22" s="37"/>
      <c r="CDH22" s="37"/>
      <c r="CDI22" s="37"/>
      <c r="CDJ22" s="37"/>
      <c r="CDK22" s="37"/>
      <c r="CDL22" s="37"/>
      <c r="CDM22" s="37"/>
      <c r="CDN22" s="37"/>
      <c r="CDO22" s="37"/>
      <c r="CDP22" s="37"/>
      <c r="CDQ22" s="37"/>
      <c r="CDR22" s="37"/>
      <c r="CDS22" s="37"/>
      <c r="CDT22" s="37"/>
      <c r="CDU22" s="37"/>
      <c r="CDV22" s="37"/>
      <c r="CDW22" s="37"/>
      <c r="CDX22" s="37"/>
      <c r="CDY22" s="37"/>
      <c r="CDZ22" s="37"/>
      <c r="CEA22" s="37"/>
      <c r="CEB22" s="37"/>
      <c r="CEC22" s="37"/>
      <c r="CED22" s="37"/>
      <c r="CEE22" s="37"/>
      <c r="CEF22" s="37"/>
      <c r="CEG22" s="37"/>
      <c r="CEH22" s="37"/>
      <c r="CEI22" s="37"/>
      <c r="CEJ22" s="37"/>
      <c r="CEK22" s="37"/>
      <c r="CEL22" s="37"/>
      <c r="CEM22" s="37"/>
      <c r="CEN22" s="37"/>
      <c r="CEO22" s="37"/>
      <c r="CEP22" s="37"/>
      <c r="CEQ22" s="37"/>
      <c r="CER22" s="37"/>
      <c r="CES22" s="37"/>
      <c r="CET22" s="37"/>
      <c r="CEU22" s="37"/>
      <c r="CEV22" s="37"/>
      <c r="CEW22" s="37"/>
      <c r="CEX22" s="37"/>
      <c r="CEY22" s="37"/>
      <c r="CEZ22" s="37"/>
      <c r="CFA22" s="37"/>
      <c r="CFB22" s="37"/>
      <c r="CFC22" s="37"/>
      <c r="CFD22" s="37"/>
      <c r="CFE22" s="37"/>
      <c r="CFF22" s="37"/>
      <c r="CFG22" s="37"/>
      <c r="CFH22" s="37"/>
      <c r="CFI22" s="37"/>
      <c r="CFJ22" s="37"/>
      <c r="CFK22" s="37"/>
      <c r="CFL22" s="37"/>
      <c r="CFM22" s="37"/>
      <c r="CFN22" s="37"/>
      <c r="CFO22" s="37"/>
      <c r="CFP22" s="37"/>
      <c r="CFQ22" s="37"/>
      <c r="CFR22" s="37"/>
      <c r="CFS22" s="37"/>
      <c r="CFT22" s="37"/>
      <c r="CFU22" s="37"/>
      <c r="CFV22" s="37"/>
      <c r="CFW22" s="37"/>
      <c r="CFX22" s="37"/>
      <c r="CFY22" s="37"/>
      <c r="CFZ22" s="37"/>
      <c r="CGA22" s="37"/>
      <c r="CGB22" s="37"/>
      <c r="CGC22" s="37"/>
      <c r="CGD22" s="37"/>
      <c r="CGE22" s="37"/>
      <c r="CGF22" s="37"/>
      <c r="CGG22" s="37"/>
      <c r="CGH22" s="37"/>
      <c r="CGI22" s="37"/>
      <c r="CGJ22" s="37"/>
      <c r="CGK22" s="37"/>
      <c r="CGL22" s="37"/>
      <c r="CGM22" s="37"/>
      <c r="CGN22" s="37"/>
      <c r="CGO22" s="37"/>
      <c r="CGP22" s="37"/>
      <c r="CGQ22" s="37"/>
      <c r="CGR22" s="37"/>
      <c r="CGS22" s="37"/>
      <c r="CGT22" s="37"/>
      <c r="CGU22" s="37"/>
      <c r="CGV22" s="37"/>
      <c r="CGW22" s="37"/>
      <c r="CGX22" s="37"/>
      <c r="CGY22" s="37"/>
      <c r="CGZ22" s="37"/>
      <c r="CHA22" s="37"/>
      <c r="CHB22" s="37"/>
      <c r="CHC22" s="37"/>
      <c r="CHD22" s="37"/>
      <c r="CHE22" s="37"/>
      <c r="CHF22" s="37"/>
      <c r="CHG22" s="37"/>
      <c r="CHH22" s="37"/>
      <c r="CHI22" s="37"/>
      <c r="CHJ22" s="37"/>
      <c r="CHK22" s="37"/>
      <c r="CHL22" s="37"/>
      <c r="CHM22" s="37"/>
      <c r="CHN22" s="37"/>
      <c r="CHO22" s="37"/>
      <c r="CHP22" s="37"/>
      <c r="CHQ22" s="37"/>
      <c r="CHR22" s="37"/>
      <c r="CHS22" s="37"/>
      <c r="CHT22" s="37"/>
      <c r="CHU22" s="37"/>
      <c r="CHV22" s="37"/>
      <c r="CHW22" s="37"/>
      <c r="CHX22" s="37"/>
      <c r="CHY22" s="37"/>
      <c r="CHZ22" s="37"/>
      <c r="CIA22" s="37"/>
      <c r="CIB22" s="37"/>
      <c r="CIC22" s="37"/>
      <c r="CID22" s="37"/>
      <c r="CIE22" s="37"/>
      <c r="CIF22" s="37"/>
      <c r="CIG22" s="37"/>
      <c r="CIH22" s="37"/>
      <c r="CII22" s="37"/>
      <c r="CIJ22" s="37"/>
      <c r="CIK22" s="37"/>
      <c r="CIL22" s="37"/>
      <c r="CIM22" s="37"/>
      <c r="CIN22" s="37"/>
      <c r="CIO22" s="37"/>
      <c r="CIP22" s="37"/>
      <c r="CIQ22" s="37"/>
      <c r="CIR22" s="37"/>
      <c r="CIS22" s="37"/>
      <c r="CIT22" s="37"/>
      <c r="CIU22" s="37"/>
      <c r="CIV22" s="37"/>
      <c r="CIW22" s="37"/>
      <c r="CIX22" s="37"/>
      <c r="CIY22" s="37"/>
      <c r="CIZ22" s="37"/>
      <c r="CJA22" s="37"/>
      <c r="CJB22" s="37"/>
      <c r="CJC22" s="37"/>
      <c r="CJD22" s="37"/>
      <c r="CJE22" s="37"/>
      <c r="CJF22" s="37"/>
      <c r="CJG22" s="37"/>
      <c r="CJH22" s="37"/>
      <c r="CJI22" s="37"/>
      <c r="CJJ22" s="37"/>
      <c r="CJK22" s="37"/>
      <c r="CJL22" s="37"/>
      <c r="CJM22" s="37"/>
      <c r="CJN22" s="37"/>
      <c r="CJO22" s="37"/>
      <c r="CJP22" s="37"/>
      <c r="CJQ22" s="37"/>
      <c r="CJR22" s="37"/>
      <c r="CJS22" s="37"/>
      <c r="CJT22" s="37"/>
      <c r="CJU22" s="37"/>
      <c r="CJV22" s="37"/>
      <c r="CJW22" s="37"/>
      <c r="CJX22" s="37"/>
      <c r="CJY22" s="37"/>
      <c r="CJZ22" s="37"/>
      <c r="CKA22" s="37"/>
      <c r="CKB22" s="37"/>
      <c r="CKC22" s="37"/>
      <c r="CKD22" s="37"/>
      <c r="CKE22" s="37"/>
      <c r="CKF22" s="37"/>
      <c r="CKG22" s="37"/>
      <c r="CKH22" s="37"/>
      <c r="CKI22" s="37"/>
      <c r="CKJ22" s="37"/>
      <c r="CKK22" s="37"/>
      <c r="CKL22" s="37"/>
      <c r="CKM22" s="37"/>
      <c r="CKN22" s="37"/>
      <c r="CKO22" s="37"/>
      <c r="CKP22" s="37"/>
      <c r="CKQ22" s="37"/>
      <c r="CKR22" s="37"/>
      <c r="CKS22" s="37"/>
      <c r="CKT22" s="37"/>
      <c r="CKU22" s="37"/>
      <c r="CKV22" s="37"/>
      <c r="CKW22" s="37"/>
      <c r="CKX22" s="37"/>
      <c r="CKY22" s="37"/>
      <c r="CKZ22" s="37"/>
      <c r="CLA22" s="37"/>
      <c r="CLB22" s="37"/>
      <c r="CLC22" s="37"/>
      <c r="CLD22" s="37"/>
      <c r="CLE22" s="37"/>
      <c r="CLF22" s="37"/>
      <c r="CLG22" s="37"/>
      <c r="CLH22" s="37"/>
      <c r="CLI22" s="37"/>
      <c r="CLJ22" s="37"/>
      <c r="CLK22" s="37"/>
      <c r="CLL22" s="37"/>
      <c r="CLM22" s="37"/>
      <c r="CLN22" s="37"/>
      <c r="CLO22" s="37"/>
      <c r="CLP22" s="37"/>
      <c r="CLQ22" s="37"/>
      <c r="CLR22" s="37"/>
      <c r="CLS22" s="37"/>
      <c r="CLT22" s="37"/>
      <c r="CLU22" s="37"/>
      <c r="CLV22" s="37"/>
      <c r="CLW22" s="37"/>
      <c r="CLX22" s="37"/>
      <c r="CLY22" s="37"/>
      <c r="CLZ22" s="37"/>
      <c r="CMA22" s="37"/>
      <c r="CMB22" s="37"/>
      <c r="CMC22" s="37"/>
      <c r="CMD22" s="37"/>
      <c r="CME22" s="37"/>
      <c r="CMF22" s="37"/>
      <c r="CMG22" s="37"/>
      <c r="CMH22" s="37"/>
      <c r="CMI22" s="37"/>
      <c r="CMJ22" s="37"/>
      <c r="CMK22" s="37"/>
      <c r="CML22" s="37"/>
      <c r="CMM22" s="37"/>
      <c r="CMN22" s="37"/>
      <c r="CMO22" s="37"/>
      <c r="CMP22" s="37"/>
      <c r="CMQ22" s="37"/>
      <c r="CMR22" s="37"/>
      <c r="CMS22" s="37"/>
      <c r="CMT22" s="37"/>
      <c r="CMU22" s="37"/>
      <c r="CMV22" s="37"/>
      <c r="CMW22" s="37"/>
      <c r="CMX22" s="37"/>
      <c r="CMY22" s="37"/>
      <c r="CMZ22" s="37"/>
      <c r="CNA22" s="37"/>
      <c r="CNB22" s="37"/>
      <c r="CNC22" s="37"/>
      <c r="CND22" s="37"/>
      <c r="CNE22" s="37"/>
      <c r="CNF22" s="37"/>
      <c r="CNG22" s="37"/>
      <c r="CNH22" s="37"/>
      <c r="CNI22" s="37"/>
      <c r="CNJ22" s="37"/>
      <c r="CNK22" s="37"/>
      <c r="CNL22" s="37"/>
      <c r="CNM22" s="37"/>
      <c r="CNN22" s="37"/>
      <c r="CNO22" s="37"/>
      <c r="CNP22" s="37"/>
      <c r="CNQ22" s="37"/>
      <c r="CNR22" s="37"/>
      <c r="CNS22" s="37"/>
      <c r="CNT22" s="37"/>
      <c r="CNU22" s="37"/>
      <c r="CNV22" s="37"/>
      <c r="CNW22" s="37"/>
      <c r="CNX22" s="37"/>
      <c r="CNY22" s="37"/>
      <c r="CNZ22" s="37"/>
      <c r="COA22" s="37"/>
      <c r="COB22" s="37"/>
      <c r="COC22" s="37"/>
      <c r="COD22" s="37"/>
      <c r="COE22" s="37"/>
      <c r="COF22" s="37"/>
      <c r="COG22" s="37"/>
      <c r="COH22" s="37"/>
      <c r="COI22" s="37"/>
      <c r="COJ22" s="37"/>
      <c r="COK22" s="37"/>
      <c r="COL22" s="37"/>
      <c r="COM22" s="37"/>
      <c r="CON22" s="37"/>
      <c r="COO22" s="37"/>
      <c r="COP22" s="37"/>
      <c r="COQ22" s="37"/>
      <c r="COR22" s="37"/>
      <c r="COS22" s="37"/>
      <c r="COT22" s="37"/>
      <c r="COU22" s="37"/>
      <c r="COV22" s="37"/>
      <c r="COW22" s="37"/>
      <c r="COX22" s="37"/>
      <c r="COY22" s="37"/>
      <c r="COZ22" s="37"/>
      <c r="CPA22" s="37"/>
      <c r="CPB22" s="37"/>
      <c r="CPC22" s="37"/>
      <c r="CPD22" s="37"/>
      <c r="CPE22" s="37"/>
      <c r="CPF22" s="37"/>
      <c r="CPG22" s="37"/>
      <c r="CPH22" s="37"/>
      <c r="CPI22" s="37"/>
      <c r="CPJ22" s="37"/>
      <c r="CPK22" s="37"/>
      <c r="CPL22" s="37"/>
      <c r="CPM22" s="37"/>
      <c r="CPN22" s="37"/>
      <c r="CPO22" s="37"/>
      <c r="CPP22" s="37"/>
      <c r="CPQ22" s="37"/>
      <c r="CPR22" s="37"/>
      <c r="CPS22" s="37"/>
      <c r="CPT22" s="37"/>
      <c r="CPU22" s="37"/>
      <c r="CPV22" s="37"/>
      <c r="CPW22" s="37"/>
      <c r="CPX22" s="37"/>
      <c r="CPY22" s="37"/>
      <c r="CPZ22" s="37"/>
      <c r="CQA22" s="37"/>
      <c r="CQB22" s="37"/>
      <c r="CQC22" s="37"/>
      <c r="CQD22" s="37"/>
      <c r="CQE22" s="37"/>
      <c r="CQF22" s="37"/>
      <c r="CQG22" s="37"/>
      <c r="CQH22" s="37"/>
      <c r="CQI22" s="37"/>
      <c r="CQJ22" s="37"/>
      <c r="CQK22" s="37"/>
      <c r="CQL22" s="37"/>
      <c r="CQM22" s="37"/>
      <c r="CQN22" s="37"/>
      <c r="CQO22" s="37"/>
      <c r="CQP22" s="37"/>
      <c r="CQQ22" s="37"/>
      <c r="CQR22" s="37"/>
      <c r="CQS22" s="37"/>
      <c r="CQT22" s="37"/>
      <c r="CQU22" s="37"/>
      <c r="CQV22" s="37"/>
      <c r="CQW22" s="37"/>
      <c r="CQX22" s="37"/>
      <c r="CQY22" s="37"/>
      <c r="CQZ22" s="37"/>
      <c r="CRA22" s="37"/>
      <c r="CRB22" s="37"/>
      <c r="CRC22" s="37"/>
      <c r="CRD22" s="37"/>
      <c r="CRE22" s="37"/>
      <c r="CRF22" s="37"/>
      <c r="CRG22" s="37"/>
      <c r="CRH22" s="37"/>
      <c r="CRI22" s="37"/>
      <c r="CRJ22" s="37"/>
      <c r="CRK22" s="37"/>
      <c r="CRL22" s="37"/>
      <c r="CRM22" s="37"/>
      <c r="CRN22" s="37"/>
      <c r="CRO22" s="37"/>
      <c r="CRP22" s="37"/>
      <c r="CRQ22" s="37"/>
      <c r="CRR22" s="37"/>
      <c r="CRS22" s="37"/>
      <c r="CRT22" s="37"/>
      <c r="CRU22" s="37"/>
      <c r="CRV22" s="37"/>
      <c r="CRW22" s="37"/>
      <c r="CRX22" s="37"/>
      <c r="CRY22" s="37"/>
      <c r="CRZ22" s="37"/>
      <c r="CSA22" s="37"/>
      <c r="CSB22" s="37"/>
      <c r="CSC22" s="37"/>
      <c r="CSD22" s="37"/>
      <c r="CSE22" s="37"/>
      <c r="CSF22" s="37"/>
      <c r="CSG22" s="37"/>
      <c r="CSH22" s="37"/>
      <c r="CSI22" s="37"/>
      <c r="CSJ22" s="37"/>
      <c r="CSK22" s="37"/>
      <c r="CSL22" s="37"/>
      <c r="CSM22" s="37"/>
      <c r="CSN22" s="37"/>
      <c r="CSO22" s="37"/>
      <c r="CSP22" s="37"/>
      <c r="CSQ22" s="37"/>
      <c r="CSR22" s="37"/>
      <c r="CSS22" s="37"/>
      <c r="CST22" s="37"/>
      <c r="CSU22" s="37"/>
      <c r="CSV22" s="37"/>
      <c r="CSW22" s="37"/>
      <c r="CSX22" s="37"/>
      <c r="CSY22" s="37"/>
      <c r="CSZ22" s="37"/>
      <c r="CTA22" s="37"/>
      <c r="CTB22" s="37"/>
      <c r="CTC22" s="37"/>
      <c r="CTD22" s="37"/>
      <c r="CTE22" s="37"/>
      <c r="CTF22" s="37"/>
      <c r="CTG22" s="37"/>
      <c r="CTH22" s="37"/>
      <c r="CTI22" s="37"/>
      <c r="CTJ22" s="37"/>
      <c r="CTK22" s="37"/>
      <c r="CTL22" s="37"/>
      <c r="CTM22" s="37"/>
      <c r="CTN22" s="37"/>
      <c r="CTO22" s="37"/>
      <c r="CTP22" s="37"/>
      <c r="CTQ22" s="37"/>
      <c r="CTR22" s="37"/>
      <c r="CTS22" s="37"/>
      <c r="CTT22" s="37"/>
      <c r="CTU22" s="37"/>
      <c r="CTV22" s="37"/>
      <c r="CTW22" s="37"/>
      <c r="CTX22" s="37"/>
      <c r="CTY22" s="37"/>
      <c r="CTZ22" s="37"/>
      <c r="CUA22" s="37"/>
      <c r="CUB22" s="37"/>
    </row>
    <row r="23" s="3" customFormat="1" ht="40" customHeight="1" spans="1:1024 1025:2576">
      <c r="A23" s="32">
        <v>17</v>
      </c>
      <c r="B23" s="33" t="s">
        <v>51</v>
      </c>
      <c r="C23" s="34" t="s">
        <v>36</v>
      </c>
      <c r="D23" s="34" t="str">
        <f xml:space="preserve">_xlfn.DISPIMG("ID_6D3550E149514B7B9FBFE28B472A7959",1)</f>
        <v>=DISPIMG("ID_6D3550E149514B7B9FBFE28B472A7959",1)</v>
      </c>
      <c r="E23" s="32" t="s">
        <v>15</v>
      </c>
      <c r="F23" s="35" t="s">
        <v>52</v>
      </c>
      <c r="G23" s="35"/>
      <c r="H23" s="36"/>
      <c r="I23" s="37"/>
      <c r="J23" s="38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  <c r="IU23" s="37"/>
      <c r="IV23" s="37"/>
      <c r="IW23" s="37"/>
      <c r="IX23" s="37"/>
      <c r="IY23" s="37"/>
      <c r="IZ23" s="37"/>
      <c r="JA23" s="37"/>
      <c r="JB23" s="37"/>
      <c r="JC23" s="37"/>
      <c r="JD23" s="37"/>
      <c r="JE23" s="37"/>
      <c r="JF23" s="37"/>
      <c r="JG23" s="37"/>
      <c r="JH23" s="37"/>
      <c r="JI23" s="37"/>
      <c r="JJ23" s="37"/>
      <c r="JK23" s="37"/>
      <c r="JL23" s="37"/>
      <c r="JM23" s="37"/>
      <c r="JN23" s="37"/>
      <c r="JO23" s="37"/>
      <c r="JP23" s="37"/>
      <c r="JQ23" s="37"/>
      <c r="JR23" s="37"/>
      <c r="JS23" s="37"/>
      <c r="JT23" s="37"/>
      <c r="JU23" s="37"/>
      <c r="JV23" s="37"/>
      <c r="JW23" s="37"/>
      <c r="JX23" s="37"/>
      <c r="JY23" s="37"/>
      <c r="JZ23" s="37"/>
      <c r="KA23" s="37"/>
      <c r="KB23" s="37"/>
      <c r="KC23" s="37"/>
      <c r="KD23" s="37"/>
      <c r="KE23" s="37"/>
      <c r="KF23" s="37"/>
      <c r="KG23" s="37"/>
      <c r="KH23" s="37"/>
      <c r="KI23" s="37"/>
      <c r="KJ23" s="37"/>
      <c r="KK23" s="37"/>
      <c r="KL23" s="37"/>
      <c r="KM23" s="37"/>
      <c r="KN23" s="37"/>
      <c r="KO23" s="37"/>
      <c r="KP23" s="37"/>
      <c r="KQ23" s="37"/>
      <c r="KR23" s="37"/>
      <c r="KS23" s="37"/>
      <c r="KT23" s="37"/>
      <c r="KU23" s="37"/>
      <c r="KV23" s="37"/>
      <c r="KW23" s="37"/>
      <c r="KX23" s="37"/>
      <c r="KY23" s="37"/>
      <c r="KZ23" s="37"/>
      <c r="LA23" s="37"/>
      <c r="LB23" s="37"/>
      <c r="LC23" s="37"/>
      <c r="LD23" s="37"/>
      <c r="LE23" s="37"/>
      <c r="LF23" s="37"/>
      <c r="LG23" s="37"/>
      <c r="LH23" s="37"/>
      <c r="LI23" s="37"/>
      <c r="LJ23" s="37"/>
      <c r="LK23" s="37"/>
      <c r="LL23" s="37"/>
      <c r="LM23" s="37"/>
      <c r="LN23" s="37"/>
      <c r="LO23" s="37"/>
      <c r="LP23" s="37"/>
      <c r="LQ23" s="37"/>
      <c r="LR23" s="37"/>
      <c r="LS23" s="37"/>
      <c r="LT23" s="37"/>
      <c r="LU23" s="37"/>
      <c r="LV23" s="37"/>
      <c r="LW23" s="37"/>
      <c r="LX23" s="37"/>
      <c r="LY23" s="37"/>
      <c r="LZ23" s="37"/>
      <c r="MA23" s="37"/>
      <c r="MB23" s="37"/>
      <c r="MC23" s="37"/>
      <c r="MD23" s="37"/>
      <c r="ME23" s="37"/>
      <c r="MF23" s="37"/>
      <c r="MG23" s="37"/>
      <c r="MH23" s="37"/>
      <c r="MI23" s="37"/>
      <c r="MJ23" s="37"/>
      <c r="MK23" s="37"/>
      <c r="ML23" s="37"/>
      <c r="MM23" s="37"/>
      <c r="MN23" s="37"/>
      <c r="MO23" s="37"/>
      <c r="MP23" s="37"/>
      <c r="MQ23" s="37"/>
      <c r="MR23" s="37"/>
      <c r="MS23" s="37"/>
      <c r="MT23" s="37"/>
      <c r="MU23" s="37"/>
      <c r="MV23" s="37"/>
      <c r="MW23" s="37"/>
      <c r="MX23" s="37"/>
      <c r="MY23" s="37"/>
      <c r="MZ23" s="37"/>
      <c r="NA23" s="37"/>
      <c r="NB23" s="37"/>
      <c r="NC23" s="37"/>
      <c r="ND23" s="37"/>
      <c r="NE23" s="37"/>
      <c r="NF23" s="37"/>
      <c r="NG23" s="37"/>
      <c r="NH23" s="37"/>
      <c r="NI23" s="37"/>
      <c r="NJ23" s="37"/>
      <c r="NK23" s="37"/>
      <c r="NL23" s="37"/>
      <c r="NM23" s="37"/>
      <c r="NN23" s="37"/>
      <c r="NO23" s="37"/>
      <c r="NP23" s="37"/>
      <c r="NQ23" s="37"/>
      <c r="NR23" s="37"/>
      <c r="NS23" s="37"/>
      <c r="NT23" s="37"/>
      <c r="NU23" s="37"/>
      <c r="NV23" s="37"/>
      <c r="NW23" s="37"/>
      <c r="NX23" s="37"/>
      <c r="NY23" s="37"/>
      <c r="NZ23" s="37"/>
      <c r="OA23" s="37"/>
      <c r="OB23" s="37"/>
      <c r="OC23" s="37"/>
      <c r="OD23" s="37"/>
      <c r="OE23" s="37"/>
      <c r="OF23" s="37"/>
      <c r="OG23" s="37"/>
      <c r="OH23" s="37"/>
      <c r="OI23" s="37"/>
      <c r="OJ23" s="37"/>
      <c r="OK23" s="37"/>
      <c r="OL23" s="37"/>
      <c r="OM23" s="37"/>
      <c r="ON23" s="37"/>
      <c r="OO23" s="37"/>
      <c r="OP23" s="37"/>
      <c r="OQ23" s="37"/>
      <c r="OR23" s="37"/>
      <c r="OS23" s="37"/>
      <c r="OT23" s="37"/>
      <c r="OU23" s="37"/>
      <c r="OV23" s="37"/>
      <c r="OW23" s="37"/>
      <c r="OX23" s="37"/>
      <c r="OY23" s="37"/>
      <c r="OZ23" s="37"/>
      <c r="PA23" s="37"/>
      <c r="PB23" s="37"/>
      <c r="PC23" s="37"/>
      <c r="PD23" s="37"/>
      <c r="PE23" s="37"/>
      <c r="PF23" s="37"/>
      <c r="PG23" s="37"/>
      <c r="PH23" s="37"/>
      <c r="PI23" s="37"/>
      <c r="PJ23" s="37"/>
      <c r="PK23" s="37"/>
      <c r="PL23" s="37"/>
      <c r="PM23" s="37"/>
      <c r="PN23" s="37"/>
      <c r="PO23" s="37"/>
      <c r="PP23" s="37"/>
      <c r="PQ23" s="37"/>
      <c r="PR23" s="37"/>
      <c r="PS23" s="37"/>
      <c r="PT23" s="37"/>
      <c r="PU23" s="37"/>
      <c r="PV23" s="37"/>
      <c r="PW23" s="37"/>
      <c r="PX23" s="37"/>
      <c r="PY23" s="37"/>
      <c r="PZ23" s="37"/>
      <c r="QA23" s="37"/>
      <c r="QB23" s="37"/>
      <c r="QC23" s="37"/>
      <c r="QD23" s="37"/>
      <c r="QE23" s="37"/>
      <c r="QF23" s="37"/>
      <c r="QG23" s="37"/>
      <c r="QH23" s="37"/>
      <c r="QI23" s="37"/>
      <c r="QJ23" s="37"/>
      <c r="QK23" s="37"/>
      <c r="QL23" s="37"/>
      <c r="QM23" s="37"/>
      <c r="QN23" s="37"/>
      <c r="QO23" s="37"/>
      <c r="QP23" s="37"/>
      <c r="QQ23" s="37"/>
      <c r="QR23" s="37"/>
      <c r="QS23" s="37"/>
      <c r="QT23" s="37"/>
      <c r="QU23" s="37"/>
      <c r="QV23" s="37"/>
      <c r="QW23" s="37"/>
      <c r="QX23" s="37"/>
      <c r="QY23" s="37"/>
      <c r="QZ23" s="37"/>
      <c r="RA23" s="37"/>
      <c r="RB23" s="37"/>
      <c r="RC23" s="37"/>
      <c r="RD23" s="37"/>
      <c r="RE23" s="37"/>
      <c r="RF23" s="37"/>
      <c r="RG23" s="37"/>
      <c r="RH23" s="37"/>
      <c r="RI23" s="37"/>
      <c r="RJ23" s="37"/>
      <c r="RK23" s="37"/>
      <c r="RL23" s="37"/>
      <c r="RM23" s="37"/>
      <c r="RN23" s="37"/>
      <c r="RO23" s="37"/>
      <c r="RP23" s="37"/>
      <c r="RQ23" s="37"/>
      <c r="RR23" s="37"/>
      <c r="RS23" s="37"/>
      <c r="RT23" s="37"/>
      <c r="RU23" s="37"/>
      <c r="RV23" s="37"/>
      <c r="RW23" s="37"/>
      <c r="RX23" s="37"/>
      <c r="RY23" s="37"/>
      <c r="RZ23" s="37"/>
      <c r="SA23" s="37"/>
      <c r="SB23" s="37"/>
      <c r="SC23" s="37"/>
      <c r="SD23" s="37"/>
      <c r="SE23" s="37"/>
      <c r="SF23" s="37"/>
      <c r="SG23" s="37"/>
      <c r="SH23" s="37"/>
      <c r="SI23" s="37"/>
      <c r="SJ23" s="37"/>
      <c r="SK23" s="37"/>
      <c r="SL23" s="37"/>
      <c r="SM23" s="37"/>
      <c r="SN23" s="37"/>
      <c r="SO23" s="37"/>
      <c r="SP23" s="37"/>
      <c r="SQ23" s="37"/>
      <c r="SR23" s="37"/>
      <c r="SS23" s="37"/>
      <c r="ST23" s="37"/>
      <c r="SU23" s="37"/>
      <c r="SV23" s="37"/>
      <c r="SW23" s="37"/>
      <c r="SX23" s="37"/>
      <c r="SY23" s="37"/>
      <c r="SZ23" s="37"/>
      <c r="TA23" s="37"/>
      <c r="TB23" s="37"/>
      <c r="TC23" s="37"/>
      <c r="TD23" s="37"/>
      <c r="TE23" s="37"/>
      <c r="TF23" s="37"/>
      <c r="TG23" s="37"/>
      <c r="TH23" s="37"/>
      <c r="TI23" s="37"/>
      <c r="TJ23" s="37"/>
      <c r="TK23" s="37"/>
      <c r="TL23" s="37"/>
      <c r="TM23" s="37"/>
      <c r="TN23" s="37"/>
      <c r="TO23" s="37"/>
      <c r="TP23" s="37"/>
      <c r="TQ23" s="37"/>
      <c r="TR23" s="37"/>
      <c r="TS23" s="37"/>
      <c r="TT23" s="37"/>
      <c r="TU23" s="37"/>
      <c r="TV23" s="37"/>
      <c r="TW23" s="37"/>
      <c r="TX23" s="37"/>
      <c r="TY23" s="37"/>
      <c r="TZ23" s="37"/>
      <c r="UA23" s="37"/>
      <c r="UB23" s="37"/>
      <c r="UC23" s="37"/>
      <c r="UD23" s="37"/>
      <c r="UE23" s="37"/>
      <c r="UF23" s="37"/>
      <c r="UG23" s="37"/>
      <c r="UH23" s="37"/>
      <c r="UI23" s="37"/>
      <c r="UJ23" s="37"/>
      <c r="UK23" s="37"/>
      <c r="UL23" s="37"/>
      <c r="UM23" s="37"/>
      <c r="UN23" s="37"/>
      <c r="UO23" s="37"/>
      <c r="UP23" s="37"/>
      <c r="UQ23" s="37"/>
      <c r="UR23" s="37"/>
      <c r="US23" s="37"/>
      <c r="UT23" s="37"/>
      <c r="UU23" s="37"/>
      <c r="UV23" s="37"/>
      <c r="UW23" s="37"/>
      <c r="UX23" s="37"/>
      <c r="UY23" s="37"/>
      <c r="UZ23" s="37"/>
      <c r="VA23" s="37"/>
      <c r="VB23" s="37"/>
      <c r="VC23" s="37"/>
      <c r="VD23" s="37"/>
      <c r="VE23" s="37"/>
      <c r="VF23" s="37"/>
      <c r="VG23" s="37"/>
      <c r="VH23" s="37"/>
      <c r="VI23" s="37"/>
      <c r="VJ23" s="37"/>
      <c r="VK23" s="37"/>
      <c r="VL23" s="37"/>
      <c r="VM23" s="37"/>
      <c r="VN23" s="37"/>
      <c r="VO23" s="37"/>
      <c r="VP23" s="37"/>
      <c r="VQ23" s="37"/>
      <c r="VR23" s="37"/>
      <c r="VS23" s="37"/>
      <c r="VT23" s="37"/>
      <c r="VU23" s="37"/>
      <c r="VV23" s="37"/>
      <c r="VW23" s="37"/>
      <c r="VX23" s="37"/>
      <c r="VY23" s="37"/>
      <c r="VZ23" s="37"/>
      <c r="WA23" s="37"/>
      <c r="WB23" s="37"/>
      <c r="WC23" s="37"/>
      <c r="WD23" s="37"/>
      <c r="WE23" s="37"/>
      <c r="WF23" s="37"/>
      <c r="WG23" s="37"/>
      <c r="WH23" s="37"/>
      <c r="WI23" s="37"/>
      <c r="WJ23" s="37"/>
      <c r="WK23" s="37"/>
      <c r="WL23" s="37"/>
      <c r="WM23" s="37"/>
      <c r="WN23" s="37"/>
      <c r="WO23" s="37"/>
      <c r="WP23" s="37"/>
      <c r="WQ23" s="37"/>
      <c r="WR23" s="37"/>
      <c r="WS23" s="37"/>
      <c r="WT23" s="37"/>
      <c r="WU23" s="37"/>
      <c r="WV23" s="37"/>
      <c r="WW23" s="37"/>
      <c r="WX23" s="37"/>
      <c r="WY23" s="37"/>
      <c r="WZ23" s="37"/>
      <c r="XA23" s="37"/>
      <c r="XB23" s="37"/>
      <c r="XC23" s="37"/>
      <c r="XD23" s="37"/>
      <c r="XE23" s="37"/>
      <c r="XF23" s="37"/>
      <c r="XG23" s="37"/>
      <c r="XH23" s="37"/>
      <c r="XI23" s="37"/>
      <c r="XJ23" s="37"/>
      <c r="XK23" s="37"/>
      <c r="XL23" s="37"/>
      <c r="XM23" s="37"/>
      <c r="XN23" s="37"/>
      <c r="XO23" s="37"/>
      <c r="XP23" s="37"/>
      <c r="XQ23" s="37"/>
      <c r="XR23" s="37"/>
      <c r="XS23" s="37"/>
      <c r="XT23" s="37"/>
      <c r="XU23" s="37"/>
      <c r="XV23" s="37"/>
      <c r="XW23" s="37"/>
      <c r="XX23" s="37"/>
      <c r="XY23" s="37"/>
      <c r="XZ23" s="37"/>
      <c r="YA23" s="37"/>
      <c r="YB23" s="37"/>
      <c r="YC23" s="37"/>
      <c r="YD23" s="37"/>
      <c r="YE23" s="37"/>
      <c r="YF23" s="37"/>
      <c r="YG23" s="37"/>
      <c r="YH23" s="37"/>
      <c r="YI23" s="37"/>
      <c r="YJ23" s="37"/>
      <c r="YK23" s="37"/>
      <c r="YL23" s="37"/>
      <c r="YM23" s="37"/>
      <c r="YN23" s="37"/>
      <c r="YO23" s="37"/>
      <c r="YP23" s="37"/>
      <c r="YQ23" s="37"/>
      <c r="YR23" s="37"/>
      <c r="YS23" s="37"/>
      <c r="YT23" s="37"/>
      <c r="YU23" s="37"/>
      <c r="YV23" s="37"/>
      <c r="YW23" s="37"/>
      <c r="YX23" s="37"/>
      <c r="YY23" s="37"/>
      <c r="YZ23" s="37"/>
      <c r="ZA23" s="37"/>
      <c r="ZB23" s="37"/>
      <c r="ZC23" s="37"/>
      <c r="ZD23" s="37"/>
      <c r="ZE23" s="37"/>
      <c r="ZF23" s="37"/>
      <c r="ZG23" s="37"/>
      <c r="ZH23" s="37"/>
      <c r="ZI23" s="37"/>
      <c r="ZJ23" s="37"/>
      <c r="ZK23" s="37"/>
      <c r="ZL23" s="37"/>
      <c r="ZM23" s="37"/>
      <c r="ZN23" s="37"/>
      <c r="ZO23" s="37"/>
      <c r="ZP23" s="37"/>
      <c r="ZQ23" s="37"/>
      <c r="ZR23" s="37"/>
      <c r="ZS23" s="37"/>
      <c r="ZT23" s="37"/>
      <c r="ZU23" s="37"/>
      <c r="ZV23" s="37"/>
      <c r="ZW23" s="37"/>
      <c r="ZX23" s="37"/>
      <c r="ZY23" s="37"/>
      <c r="ZZ23" s="37"/>
      <c r="AAA23" s="37"/>
      <c r="AAB23" s="37"/>
      <c r="AAC23" s="37"/>
      <c r="AAD23" s="37"/>
      <c r="AAE23" s="37"/>
      <c r="AAF23" s="37"/>
      <c r="AAG23" s="37"/>
      <c r="AAH23" s="37"/>
      <c r="AAI23" s="37"/>
      <c r="AAJ23" s="37"/>
      <c r="AAK23" s="37"/>
      <c r="AAL23" s="37"/>
      <c r="AAM23" s="37"/>
      <c r="AAN23" s="37"/>
      <c r="AAO23" s="37"/>
      <c r="AAP23" s="37"/>
      <c r="AAQ23" s="37"/>
      <c r="AAR23" s="37"/>
      <c r="AAS23" s="37"/>
      <c r="AAT23" s="37"/>
      <c r="AAU23" s="37"/>
      <c r="AAV23" s="37"/>
      <c r="AAW23" s="37"/>
      <c r="AAX23" s="37"/>
      <c r="AAY23" s="37"/>
      <c r="AAZ23" s="37"/>
      <c r="ABA23" s="37"/>
      <c r="ABB23" s="37"/>
      <c r="ABC23" s="37"/>
      <c r="ABD23" s="37"/>
      <c r="ABE23" s="37"/>
      <c r="ABF23" s="37"/>
      <c r="ABG23" s="37"/>
      <c r="ABH23" s="37"/>
      <c r="ABI23" s="37"/>
      <c r="ABJ23" s="37"/>
      <c r="ABK23" s="37"/>
      <c r="ABL23" s="37"/>
      <c r="ABM23" s="37"/>
      <c r="ABN23" s="37"/>
      <c r="ABO23" s="37"/>
      <c r="ABP23" s="37"/>
      <c r="ABQ23" s="37"/>
      <c r="ABR23" s="37"/>
      <c r="ABS23" s="37"/>
      <c r="ABT23" s="37"/>
      <c r="ABU23" s="37"/>
      <c r="ABV23" s="37"/>
      <c r="ABW23" s="37"/>
      <c r="ABX23" s="37"/>
      <c r="ABY23" s="37"/>
      <c r="ABZ23" s="37"/>
      <c r="ACA23" s="37"/>
      <c r="ACB23" s="37"/>
      <c r="ACC23" s="37"/>
      <c r="ACD23" s="37"/>
      <c r="ACE23" s="37"/>
      <c r="ACF23" s="37"/>
      <c r="ACG23" s="37"/>
      <c r="ACH23" s="37"/>
      <c r="ACI23" s="37"/>
      <c r="ACJ23" s="37"/>
      <c r="ACK23" s="37"/>
      <c r="ACL23" s="37"/>
      <c r="ACM23" s="37"/>
      <c r="ACN23" s="37"/>
      <c r="ACO23" s="37"/>
      <c r="ACP23" s="37"/>
      <c r="ACQ23" s="37"/>
      <c r="ACR23" s="37"/>
      <c r="ACS23" s="37"/>
      <c r="ACT23" s="37"/>
      <c r="ACU23" s="37"/>
      <c r="ACV23" s="37"/>
      <c r="ACW23" s="37"/>
      <c r="ACX23" s="37"/>
      <c r="ACY23" s="37"/>
      <c r="ACZ23" s="37"/>
      <c r="ADA23" s="37"/>
      <c r="ADB23" s="37"/>
      <c r="ADC23" s="37"/>
      <c r="ADD23" s="37"/>
      <c r="ADE23" s="37"/>
      <c r="ADF23" s="37"/>
      <c r="ADG23" s="37"/>
      <c r="ADH23" s="37"/>
      <c r="ADI23" s="37"/>
      <c r="ADJ23" s="37"/>
      <c r="ADK23" s="37"/>
      <c r="ADL23" s="37"/>
      <c r="ADM23" s="37"/>
      <c r="ADN23" s="37"/>
      <c r="ADO23" s="37"/>
      <c r="ADP23" s="37"/>
      <c r="ADQ23" s="37"/>
      <c r="ADR23" s="37"/>
      <c r="ADS23" s="37"/>
      <c r="ADT23" s="37"/>
      <c r="ADU23" s="37"/>
      <c r="ADV23" s="37"/>
      <c r="ADW23" s="37"/>
      <c r="ADX23" s="37"/>
      <c r="ADY23" s="37"/>
      <c r="ADZ23" s="37"/>
      <c r="AEA23" s="37"/>
      <c r="AEB23" s="37"/>
      <c r="AEC23" s="37"/>
      <c r="AED23" s="37"/>
      <c r="AEE23" s="37"/>
      <c r="AEF23" s="37"/>
      <c r="AEG23" s="37"/>
      <c r="AEH23" s="37"/>
      <c r="AEI23" s="37"/>
      <c r="AEJ23" s="37"/>
      <c r="AEK23" s="37"/>
      <c r="AEL23" s="37"/>
      <c r="AEM23" s="37"/>
      <c r="AEN23" s="37"/>
      <c r="AEO23" s="37"/>
      <c r="AEP23" s="37"/>
      <c r="AEQ23" s="37"/>
      <c r="AER23" s="37"/>
      <c r="AES23" s="37"/>
      <c r="AET23" s="37"/>
      <c r="AEU23" s="37"/>
      <c r="AEV23" s="37"/>
      <c r="AEW23" s="37"/>
      <c r="AEX23" s="37"/>
      <c r="AEY23" s="37"/>
      <c r="AEZ23" s="37"/>
      <c r="AFA23" s="37"/>
      <c r="AFB23" s="37"/>
      <c r="AFC23" s="37"/>
      <c r="AFD23" s="37"/>
      <c r="AFE23" s="37"/>
      <c r="AFF23" s="37"/>
      <c r="AFG23" s="37"/>
      <c r="AFH23" s="37"/>
      <c r="AFI23" s="37"/>
      <c r="AFJ23" s="37"/>
      <c r="AFK23" s="37"/>
      <c r="AFL23" s="37"/>
      <c r="AFM23" s="37"/>
      <c r="AFN23" s="37"/>
      <c r="AFO23" s="37"/>
      <c r="AFP23" s="37"/>
      <c r="AFQ23" s="37"/>
      <c r="AFR23" s="37"/>
      <c r="AFS23" s="37"/>
      <c r="AFT23" s="37"/>
      <c r="AFU23" s="37"/>
      <c r="AFV23" s="37"/>
      <c r="AFW23" s="37"/>
      <c r="AFX23" s="37"/>
      <c r="AFY23" s="37"/>
      <c r="AFZ23" s="37"/>
      <c r="AGA23" s="37"/>
      <c r="AGB23" s="37"/>
      <c r="AGC23" s="37"/>
      <c r="AGD23" s="37"/>
      <c r="AGE23" s="37"/>
      <c r="AGF23" s="37"/>
      <c r="AGG23" s="37"/>
      <c r="AGH23" s="37"/>
      <c r="AGI23" s="37"/>
      <c r="AGJ23" s="37"/>
      <c r="AGK23" s="37"/>
      <c r="AGL23" s="37"/>
      <c r="AGM23" s="37"/>
      <c r="AGN23" s="37"/>
      <c r="AGO23" s="37"/>
      <c r="AGP23" s="37"/>
      <c r="AGQ23" s="37"/>
      <c r="AGR23" s="37"/>
      <c r="AGS23" s="37"/>
      <c r="AGT23" s="37"/>
      <c r="AGU23" s="37"/>
      <c r="AGV23" s="37"/>
      <c r="AGW23" s="37"/>
      <c r="AGX23" s="37"/>
      <c r="AGY23" s="37"/>
      <c r="AGZ23" s="37"/>
      <c r="AHA23" s="37"/>
      <c r="AHB23" s="37"/>
      <c r="AHC23" s="37"/>
      <c r="AHD23" s="37"/>
      <c r="AHE23" s="37"/>
      <c r="AHF23" s="37"/>
      <c r="AHG23" s="37"/>
      <c r="AHH23" s="37"/>
      <c r="AHI23" s="37"/>
      <c r="AHJ23" s="37"/>
      <c r="AHK23" s="37"/>
      <c r="AHL23" s="37"/>
      <c r="AHM23" s="37"/>
      <c r="AHN23" s="37"/>
      <c r="AHO23" s="37"/>
      <c r="AHP23" s="37"/>
      <c r="AHQ23" s="37"/>
      <c r="AHR23" s="37"/>
      <c r="AHS23" s="37"/>
      <c r="AHT23" s="37"/>
      <c r="AHU23" s="37"/>
      <c r="AHV23" s="37"/>
      <c r="AHW23" s="37"/>
      <c r="AHX23" s="37"/>
      <c r="AHY23" s="37"/>
      <c r="AHZ23" s="37"/>
      <c r="AIA23" s="37"/>
      <c r="AIB23" s="37"/>
      <c r="AIC23" s="37"/>
      <c r="AID23" s="37"/>
      <c r="AIE23" s="37"/>
      <c r="AIF23" s="37"/>
      <c r="AIG23" s="37"/>
      <c r="AIH23" s="37"/>
      <c r="AII23" s="37"/>
      <c r="AIJ23" s="37"/>
      <c r="AIK23" s="37"/>
      <c r="AIL23" s="37"/>
      <c r="AIM23" s="37"/>
      <c r="AIN23" s="37"/>
      <c r="AIO23" s="37"/>
      <c r="AIP23" s="37"/>
      <c r="AIQ23" s="37"/>
      <c r="AIR23" s="37"/>
      <c r="AIS23" s="37"/>
      <c r="AIT23" s="37"/>
      <c r="AIU23" s="37"/>
      <c r="AIV23" s="37"/>
      <c r="AIW23" s="37"/>
      <c r="AIX23" s="37"/>
      <c r="AIY23" s="37"/>
      <c r="AIZ23" s="37"/>
      <c r="AJA23" s="37"/>
      <c r="AJB23" s="37"/>
      <c r="AJC23" s="37"/>
      <c r="AJD23" s="37"/>
      <c r="AJE23" s="37"/>
      <c r="AJF23" s="37"/>
      <c r="AJG23" s="37"/>
      <c r="AJH23" s="37"/>
      <c r="AJI23" s="37"/>
      <c r="AJJ23" s="37"/>
      <c r="AJK23" s="37"/>
      <c r="AJL23" s="37"/>
      <c r="AJM23" s="37"/>
      <c r="AJN23" s="37"/>
      <c r="AJO23" s="37"/>
      <c r="AJP23" s="37"/>
      <c r="AJQ23" s="37"/>
      <c r="AJR23" s="37"/>
      <c r="AJS23" s="37"/>
      <c r="AJT23" s="37"/>
      <c r="AJU23" s="37"/>
      <c r="AJV23" s="37"/>
      <c r="AJW23" s="37"/>
      <c r="AJX23" s="37"/>
      <c r="AJY23" s="37"/>
      <c r="AJZ23" s="37"/>
      <c r="AKA23" s="37"/>
      <c r="AKB23" s="37"/>
      <c r="AKC23" s="37"/>
      <c r="AKD23" s="37"/>
      <c r="AKE23" s="37"/>
      <c r="AKF23" s="37"/>
      <c r="AKG23" s="37"/>
      <c r="AKH23" s="37"/>
      <c r="AKI23" s="37"/>
      <c r="AKJ23" s="37"/>
      <c r="AKK23" s="37"/>
      <c r="AKL23" s="37"/>
      <c r="AKM23" s="37"/>
      <c r="AKN23" s="37"/>
      <c r="AKO23" s="37"/>
      <c r="AKP23" s="37"/>
      <c r="AKQ23" s="37"/>
      <c r="AKR23" s="37"/>
      <c r="AKS23" s="37"/>
      <c r="AKT23" s="37"/>
      <c r="AKU23" s="37"/>
      <c r="AKV23" s="37"/>
      <c r="AKW23" s="37"/>
      <c r="AKX23" s="37"/>
      <c r="AKY23" s="37"/>
      <c r="AKZ23" s="37"/>
      <c r="ALA23" s="37"/>
      <c r="ALB23" s="37"/>
      <c r="ALC23" s="37"/>
      <c r="ALD23" s="37"/>
      <c r="ALE23" s="37"/>
      <c r="ALF23" s="37"/>
      <c r="ALG23" s="37"/>
      <c r="ALH23" s="37"/>
      <c r="ALI23" s="37"/>
      <c r="ALJ23" s="37"/>
      <c r="ALK23" s="37"/>
      <c r="ALL23" s="37"/>
      <c r="ALM23" s="37"/>
      <c r="ALN23" s="37"/>
      <c r="ALO23" s="37"/>
      <c r="ALP23" s="37"/>
      <c r="ALQ23" s="37"/>
      <c r="ALR23" s="37"/>
      <c r="ALS23" s="37"/>
      <c r="ALT23" s="37"/>
      <c r="ALU23" s="37"/>
      <c r="ALV23" s="37"/>
      <c r="ALW23" s="37"/>
      <c r="ALX23" s="37"/>
      <c r="ALY23" s="37"/>
      <c r="ALZ23" s="37"/>
      <c r="AMA23" s="37"/>
      <c r="AMB23" s="37"/>
      <c r="AMC23" s="37"/>
      <c r="AMD23" s="37"/>
      <c r="AME23" s="37"/>
      <c r="AMF23" s="37"/>
      <c r="AMG23" s="37"/>
      <c r="AMH23" s="37"/>
      <c r="AMI23" s="37"/>
      <c r="AMJ23" s="37"/>
      <c r="AMK23" s="37"/>
      <c r="AML23" s="37"/>
      <c r="AMM23" s="37"/>
      <c r="AMN23" s="37"/>
      <c r="AMO23" s="37"/>
      <c r="AMP23" s="37"/>
      <c r="AMQ23" s="37"/>
      <c r="AMR23" s="37"/>
      <c r="AMS23" s="37"/>
      <c r="AMT23" s="37"/>
      <c r="AMU23" s="37"/>
      <c r="AMV23" s="37"/>
      <c r="AMW23" s="37"/>
      <c r="AMX23" s="37"/>
      <c r="AMY23" s="37"/>
      <c r="AMZ23" s="37"/>
      <c r="ANA23" s="37"/>
      <c r="ANB23" s="37"/>
      <c r="ANC23" s="37"/>
      <c r="AND23" s="37"/>
      <c r="ANE23" s="37"/>
      <c r="ANF23" s="37"/>
      <c r="ANG23" s="37"/>
      <c r="ANH23" s="37"/>
      <c r="ANI23" s="37"/>
      <c r="ANJ23" s="37"/>
      <c r="ANK23" s="37"/>
      <c r="ANL23" s="37"/>
      <c r="ANM23" s="37"/>
      <c r="ANN23" s="37"/>
      <c r="ANO23" s="37"/>
      <c r="ANP23" s="37"/>
      <c r="ANQ23" s="37"/>
      <c r="ANR23" s="37"/>
      <c r="ANS23" s="37"/>
      <c r="ANT23" s="37"/>
      <c r="ANU23" s="37"/>
      <c r="ANV23" s="37"/>
      <c r="ANW23" s="37"/>
      <c r="ANX23" s="37"/>
      <c r="ANY23" s="37"/>
      <c r="ANZ23" s="37"/>
      <c r="AOA23" s="37"/>
      <c r="AOB23" s="37"/>
      <c r="AOC23" s="37"/>
      <c r="AOD23" s="37"/>
      <c r="AOE23" s="37"/>
      <c r="AOF23" s="37"/>
      <c r="AOG23" s="37"/>
      <c r="AOH23" s="37"/>
      <c r="AOI23" s="37"/>
      <c r="AOJ23" s="37"/>
      <c r="AOK23" s="37"/>
      <c r="AOL23" s="37"/>
      <c r="AOM23" s="37"/>
      <c r="AON23" s="37"/>
      <c r="AOO23" s="37"/>
      <c r="AOP23" s="37"/>
      <c r="AOQ23" s="37"/>
      <c r="AOR23" s="37"/>
      <c r="AOS23" s="37"/>
      <c r="AOT23" s="37"/>
      <c r="AOU23" s="37"/>
      <c r="AOV23" s="37"/>
      <c r="AOW23" s="37"/>
      <c r="AOX23" s="37"/>
      <c r="AOY23" s="37"/>
      <c r="AOZ23" s="37"/>
      <c r="APA23" s="37"/>
      <c r="APB23" s="37"/>
      <c r="APC23" s="37"/>
      <c r="APD23" s="37"/>
      <c r="APE23" s="37"/>
      <c r="APF23" s="37"/>
      <c r="APG23" s="37"/>
      <c r="APH23" s="37"/>
      <c r="API23" s="37"/>
      <c r="APJ23" s="37"/>
      <c r="APK23" s="37"/>
      <c r="APL23" s="37"/>
      <c r="APM23" s="37"/>
      <c r="APN23" s="37"/>
      <c r="APO23" s="37"/>
      <c r="APP23" s="37"/>
      <c r="APQ23" s="37"/>
      <c r="APR23" s="37"/>
      <c r="APS23" s="37"/>
      <c r="APT23" s="37"/>
      <c r="APU23" s="37"/>
      <c r="APV23" s="37"/>
      <c r="APW23" s="37"/>
      <c r="APX23" s="37"/>
      <c r="APY23" s="37"/>
      <c r="APZ23" s="37"/>
      <c r="AQA23" s="37"/>
      <c r="AQB23" s="37"/>
      <c r="AQC23" s="37"/>
      <c r="AQD23" s="37"/>
      <c r="AQE23" s="37"/>
      <c r="AQF23" s="37"/>
      <c r="AQG23" s="37"/>
      <c r="AQH23" s="37"/>
      <c r="AQI23" s="37"/>
      <c r="AQJ23" s="37"/>
      <c r="AQK23" s="37"/>
      <c r="AQL23" s="37"/>
      <c r="AQM23" s="37"/>
      <c r="AQN23" s="37"/>
      <c r="AQO23" s="37"/>
      <c r="AQP23" s="37"/>
      <c r="AQQ23" s="37"/>
      <c r="AQR23" s="37"/>
      <c r="AQS23" s="37"/>
      <c r="AQT23" s="37"/>
      <c r="AQU23" s="37"/>
      <c r="AQV23" s="37"/>
      <c r="AQW23" s="37"/>
      <c r="AQX23" s="37"/>
      <c r="AQY23" s="37"/>
      <c r="AQZ23" s="37"/>
      <c r="ARA23" s="37"/>
      <c r="ARB23" s="37"/>
      <c r="ARC23" s="37"/>
      <c r="ARD23" s="37"/>
      <c r="ARE23" s="37"/>
      <c r="ARF23" s="37"/>
      <c r="ARG23" s="37"/>
      <c r="ARH23" s="37"/>
      <c r="ARI23" s="37"/>
      <c r="ARJ23" s="37"/>
      <c r="ARK23" s="37"/>
      <c r="ARL23" s="37"/>
      <c r="ARM23" s="37"/>
      <c r="ARN23" s="37"/>
      <c r="ARO23" s="37"/>
      <c r="ARP23" s="37"/>
      <c r="ARQ23" s="37"/>
      <c r="ARR23" s="37"/>
      <c r="ARS23" s="37"/>
      <c r="ART23" s="37"/>
      <c r="ARU23" s="37"/>
      <c r="ARV23" s="37"/>
      <c r="ARW23" s="37"/>
      <c r="ARX23" s="37"/>
      <c r="ARY23" s="37"/>
      <c r="ARZ23" s="37"/>
      <c r="ASA23" s="37"/>
      <c r="ASB23" s="37"/>
      <c r="ASC23" s="37"/>
      <c r="ASD23" s="37"/>
      <c r="ASE23" s="37"/>
      <c r="ASF23" s="37"/>
      <c r="ASG23" s="37"/>
      <c r="ASH23" s="37"/>
      <c r="ASI23" s="37"/>
      <c r="ASJ23" s="37"/>
      <c r="ASK23" s="37"/>
      <c r="ASL23" s="37"/>
      <c r="ASM23" s="37"/>
      <c r="ASN23" s="37"/>
      <c r="ASO23" s="37"/>
      <c r="ASP23" s="37"/>
      <c r="ASQ23" s="37"/>
      <c r="ASR23" s="37"/>
      <c r="ASS23" s="37"/>
      <c r="AST23" s="37"/>
      <c r="ASU23" s="37"/>
      <c r="ASV23" s="37"/>
      <c r="ASW23" s="37"/>
      <c r="ASX23" s="37"/>
      <c r="ASY23" s="37"/>
      <c r="ASZ23" s="37"/>
      <c r="ATA23" s="37"/>
      <c r="ATB23" s="37"/>
      <c r="ATC23" s="37"/>
      <c r="ATD23" s="37"/>
      <c r="ATE23" s="37"/>
      <c r="ATF23" s="37"/>
      <c r="ATG23" s="37"/>
      <c r="ATH23" s="37"/>
      <c r="ATI23" s="37"/>
      <c r="ATJ23" s="37"/>
      <c r="ATK23" s="37"/>
      <c r="ATL23" s="37"/>
      <c r="ATM23" s="37"/>
      <c r="ATN23" s="37"/>
      <c r="ATO23" s="37"/>
      <c r="ATP23" s="37"/>
      <c r="ATQ23" s="37"/>
      <c r="ATR23" s="37"/>
      <c r="ATS23" s="37"/>
      <c r="ATT23" s="37"/>
      <c r="ATU23" s="37"/>
      <c r="ATV23" s="37"/>
      <c r="ATW23" s="37"/>
      <c r="ATX23" s="37"/>
      <c r="ATY23" s="37"/>
      <c r="ATZ23" s="37"/>
      <c r="AUA23" s="37"/>
      <c r="AUB23" s="37"/>
      <c r="AUC23" s="37"/>
      <c r="AUD23" s="37"/>
      <c r="AUE23" s="37"/>
      <c r="AUF23" s="37"/>
      <c r="AUG23" s="37"/>
      <c r="AUH23" s="37"/>
      <c r="AUI23" s="37"/>
      <c r="AUJ23" s="37"/>
      <c r="AUK23" s="37"/>
      <c r="AUL23" s="37"/>
      <c r="AUM23" s="37"/>
      <c r="AUN23" s="37"/>
      <c r="AUO23" s="37"/>
      <c r="AUP23" s="37"/>
      <c r="AUQ23" s="37"/>
      <c r="AUR23" s="37"/>
      <c r="AUS23" s="37"/>
      <c r="AUT23" s="37"/>
      <c r="AUU23" s="37"/>
      <c r="AUV23" s="37"/>
      <c r="AUW23" s="37"/>
      <c r="AUX23" s="37"/>
      <c r="AUY23" s="37"/>
      <c r="AUZ23" s="37"/>
      <c r="AVA23" s="37"/>
      <c r="AVB23" s="37"/>
      <c r="AVC23" s="37"/>
      <c r="AVD23" s="37"/>
      <c r="AVE23" s="37"/>
      <c r="AVF23" s="37"/>
      <c r="AVG23" s="37"/>
      <c r="AVH23" s="37"/>
      <c r="AVI23" s="37"/>
      <c r="AVJ23" s="37"/>
      <c r="AVK23" s="37"/>
      <c r="AVL23" s="37"/>
      <c r="AVM23" s="37"/>
      <c r="AVN23" s="37"/>
      <c r="AVO23" s="37"/>
      <c r="AVP23" s="37"/>
      <c r="AVQ23" s="37"/>
      <c r="AVR23" s="37"/>
      <c r="AVS23" s="37"/>
      <c r="AVT23" s="37"/>
      <c r="AVU23" s="37"/>
      <c r="AVV23" s="37"/>
      <c r="AVW23" s="37"/>
      <c r="AVX23" s="37"/>
      <c r="AVY23" s="37"/>
      <c r="AVZ23" s="37"/>
      <c r="AWA23" s="37"/>
      <c r="AWB23" s="37"/>
      <c r="AWC23" s="37"/>
      <c r="AWD23" s="37"/>
      <c r="AWE23" s="37"/>
      <c r="AWF23" s="37"/>
      <c r="AWG23" s="37"/>
      <c r="AWH23" s="37"/>
      <c r="AWI23" s="37"/>
      <c r="AWJ23" s="37"/>
      <c r="AWK23" s="37"/>
      <c r="AWL23" s="37"/>
      <c r="AWM23" s="37"/>
      <c r="AWN23" s="37"/>
      <c r="AWO23" s="37"/>
      <c r="AWP23" s="37"/>
      <c r="AWQ23" s="37"/>
      <c r="AWR23" s="37"/>
      <c r="AWS23" s="37"/>
      <c r="AWT23" s="37"/>
      <c r="AWU23" s="37"/>
      <c r="AWV23" s="37"/>
      <c r="AWW23" s="37"/>
      <c r="AWX23" s="37"/>
      <c r="AWY23" s="37"/>
      <c r="AWZ23" s="37"/>
      <c r="AXA23" s="37"/>
      <c r="AXB23" s="37"/>
      <c r="AXC23" s="37"/>
      <c r="AXD23" s="37"/>
      <c r="AXE23" s="37"/>
      <c r="AXF23" s="37"/>
      <c r="AXG23" s="37"/>
      <c r="AXH23" s="37"/>
      <c r="AXI23" s="37"/>
      <c r="AXJ23" s="37"/>
      <c r="AXK23" s="37"/>
      <c r="AXL23" s="37"/>
      <c r="AXM23" s="37"/>
      <c r="AXN23" s="37"/>
      <c r="AXO23" s="37"/>
      <c r="AXP23" s="37"/>
      <c r="AXQ23" s="37"/>
      <c r="AXR23" s="37"/>
      <c r="AXS23" s="37"/>
      <c r="AXT23" s="37"/>
      <c r="AXU23" s="37"/>
      <c r="AXV23" s="37"/>
      <c r="AXW23" s="37"/>
      <c r="AXX23" s="37"/>
      <c r="AXY23" s="37"/>
      <c r="AXZ23" s="37"/>
      <c r="AYA23" s="37"/>
      <c r="AYB23" s="37"/>
      <c r="AYC23" s="37"/>
      <c r="AYD23" s="37"/>
      <c r="AYE23" s="37"/>
      <c r="AYF23" s="37"/>
      <c r="AYG23" s="37"/>
      <c r="AYH23" s="37"/>
      <c r="AYI23" s="37"/>
      <c r="AYJ23" s="37"/>
      <c r="AYK23" s="37"/>
      <c r="AYL23" s="37"/>
      <c r="AYM23" s="37"/>
      <c r="AYN23" s="37"/>
      <c r="AYO23" s="37"/>
      <c r="AYP23" s="37"/>
      <c r="AYQ23" s="37"/>
      <c r="AYR23" s="37"/>
      <c r="AYS23" s="37"/>
      <c r="AYT23" s="37"/>
      <c r="AYU23" s="37"/>
      <c r="AYV23" s="37"/>
      <c r="AYW23" s="37"/>
      <c r="AYX23" s="37"/>
      <c r="AYY23" s="37"/>
      <c r="AYZ23" s="37"/>
      <c r="AZA23" s="37"/>
      <c r="AZB23" s="37"/>
      <c r="AZC23" s="37"/>
      <c r="AZD23" s="37"/>
      <c r="AZE23" s="37"/>
      <c r="AZF23" s="37"/>
      <c r="AZG23" s="37"/>
      <c r="AZH23" s="37"/>
      <c r="AZI23" s="37"/>
      <c r="AZJ23" s="37"/>
      <c r="AZK23" s="37"/>
      <c r="AZL23" s="37"/>
      <c r="AZM23" s="37"/>
      <c r="AZN23" s="37"/>
      <c r="AZO23" s="37"/>
      <c r="AZP23" s="37"/>
      <c r="AZQ23" s="37"/>
      <c r="AZR23" s="37"/>
      <c r="AZS23" s="37"/>
      <c r="AZT23" s="37"/>
      <c r="AZU23" s="37"/>
      <c r="AZV23" s="37"/>
      <c r="AZW23" s="37"/>
      <c r="AZX23" s="37"/>
      <c r="AZY23" s="37"/>
      <c r="AZZ23" s="37"/>
      <c r="BAA23" s="37"/>
      <c r="BAB23" s="37"/>
      <c r="BAC23" s="37"/>
      <c r="BAD23" s="37"/>
      <c r="BAE23" s="37"/>
      <c r="BAF23" s="37"/>
      <c r="BAG23" s="37"/>
      <c r="BAH23" s="37"/>
      <c r="BAI23" s="37"/>
      <c r="BAJ23" s="37"/>
      <c r="BAK23" s="37"/>
      <c r="BAL23" s="37"/>
      <c r="BAM23" s="37"/>
      <c r="BAN23" s="37"/>
      <c r="BAO23" s="37"/>
      <c r="BAP23" s="37"/>
      <c r="BAQ23" s="37"/>
      <c r="BAR23" s="37"/>
      <c r="BAS23" s="37"/>
      <c r="BAT23" s="37"/>
      <c r="BAU23" s="37"/>
      <c r="BAV23" s="37"/>
      <c r="BAW23" s="37"/>
      <c r="BAX23" s="37"/>
      <c r="BAY23" s="37"/>
      <c r="BAZ23" s="37"/>
      <c r="BBA23" s="37"/>
      <c r="BBB23" s="37"/>
      <c r="BBC23" s="37"/>
      <c r="BBD23" s="37"/>
      <c r="BBE23" s="37"/>
      <c r="BBF23" s="37"/>
      <c r="BBG23" s="37"/>
      <c r="BBH23" s="37"/>
      <c r="BBI23" s="37"/>
      <c r="BBJ23" s="37"/>
      <c r="BBK23" s="37"/>
      <c r="BBL23" s="37"/>
      <c r="BBM23" s="37"/>
      <c r="BBN23" s="37"/>
      <c r="BBO23" s="37"/>
      <c r="BBP23" s="37"/>
      <c r="BBQ23" s="37"/>
      <c r="BBR23" s="37"/>
      <c r="BBS23" s="37"/>
      <c r="BBT23" s="37"/>
      <c r="BBU23" s="37"/>
      <c r="BBV23" s="37"/>
      <c r="BBW23" s="37"/>
      <c r="BBX23" s="37"/>
      <c r="BBY23" s="37"/>
      <c r="BBZ23" s="37"/>
      <c r="BCA23" s="37"/>
      <c r="BCB23" s="37"/>
      <c r="BCC23" s="37"/>
      <c r="BCD23" s="37"/>
      <c r="BCE23" s="37"/>
      <c r="BCF23" s="37"/>
      <c r="BCG23" s="37"/>
      <c r="BCH23" s="37"/>
      <c r="BCI23" s="37"/>
      <c r="BCJ23" s="37"/>
      <c r="BCK23" s="37"/>
      <c r="BCL23" s="37"/>
      <c r="BCM23" s="37"/>
      <c r="BCN23" s="37"/>
      <c r="BCO23" s="37"/>
      <c r="BCP23" s="37"/>
      <c r="BCQ23" s="37"/>
      <c r="BCR23" s="37"/>
      <c r="BCS23" s="37"/>
      <c r="BCT23" s="37"/>
      <c r="BCU23" s="37"/>
      <c r="BCV23" s="37"/>
      <c r="BCW23" s="37"/>
      <c r="BCX23" s="37"/>
      <c r="BCY23" s="37"/>
      <c r="BCZ23" s="37"/>
      <c r="BDA23" s="37"/>
      <c r="BDB23" s="37"/>
      <c r="BDC23" s="37"/>
      <c r="BDD23" s="37"/>
      <c r="BDE23" s="37"/>
      <c r="BDF23" s="37"/>
      <c r="BDG23" s="37"/>
      <c r="BDH23" s="37"/>
      <c r="BDI23" s="37"/>
      <c r="BDJ23" s="37"/>
      <c r="BDK23" s="37"/>
      <c r="BDL23" s="37"/>
      <c r="BDM23" s="37"/>
      <c r="BDN23" s="37"/>
      <c r="BDO23" s="37"/>
      <c r="BDP23" s="37"/>
      <c r="BDQ23" s="37"/>
      <c r="BDR23" s="37"/>
      <c r="BDS23" s="37"/>
      <c r="BDT23" s="37"/>
      <c r="BDU23" s="37"/>
      <c r="BDV23" s="37"/>
      <c r="BDW23" s="37"/>
      <c r="BDX23" s="37"/>
      <c r="BDY23" s="37"/>
      <c r="BDZ23" s="37"/>
      <c r="BEA23" s="37"/>
      <c r="BEB23" s="37"/>
      <c r="BEC23" s="37"/>
      <c r="BED23" s="37"/>
      <c r="BEE23" s="37"/>
      <c r="BEF23" s="37"/>
      <c r="BEG23" s="37"/>
      <c r="BEH23" s="37"/>
      <c r="BEI23" s="37"/>
      <c r="BEJ23" s="37"/>
      <c r="BEK23" s="37"/>
      <c r="BEL23" s="37"/>
      <c r="BEM23" s="37"/>
      <c r="BEN23" s="37"/>
      <c r="BEO23" s="37"/>
      <c r="BEP23" s="37"/>
      <c r="BEQ23" s="37"/>
      <c r="BER23" s="37"/>
      <c r="BES23" s="37"/>
      <c r="BET23" s="37"/>
      <c r="BEU23" s="37"/>
      <c r="BEV23" s="37"/>
      <c r="BEW23" s="37"/>
      <c r="BEX23" s="37"/>
      <c r="BEY23" s="37"/>
      <c r="BEZ23" s="37"/>
      <c r="BFA23" s="37"/>
      <c r="BFB23" s="37"/>
      <c r="BFC23" s="37"/>
      <c r="BFD23" s="37"/>
      <c r="BFE23" s="37"/>
      <c r="BFF23" s="37"/>
      <c r="BFG23" s="37"/>
      <c r="BFH23" s="37"/>
      <c r="BFI23" s="37"/>
      <c r="BFJ23" s="37"/>
      <c r="BFK23" s="37"/>
      <c r="BFL23" s="37"/>
      <c r="BFM23" s="37"/>
      <c r="BFN23" s="37"/>
      <c r="BFO23" s="37"/>
      <c r="BFP23" s="37"/>
      <c r="BFQ23" s="37"/>
      <c r="BFR23" s="37"/>
      <c r="BFS23" s="37"/>
      <c r="BFT23" s="37"/>
      <c r="BFU23" s="37"/>
      <c r="BFV23" s="37"/>
      <c r="BFW23" s="37"/>
      <c r="BFX23" s="37"/>
      <c r="BFY23" s="37"/>
      <c r="BFZ23" s="37"/>
      <c r="BGA23" s="37"/>
      <c r="BGB23" s="37"/>
      <c r="BGC23" s="37"/>
      <c r="BGD23" s="37"/>
      <c r="BGE23" s="37"/>
      <c r="BGF23" s="37"/>
      <c r="BGG23" s="37"/>
      <c r="BGH23" s="37"/>
      <c r="BGI23" s="37"/>
      <c r="BGJ23" s="37"/>
      <c r="BGK23" s="37"/>
      <c r="BGL23" s="37"/>
      <c r="BGM23" s="37"/>
      <c r="BGN23" s="37"/>
      <c r="BGO23" s="37"/>
      <c r="BGP23" s="37"/>
      <c r="BGQ23" s="37"/>
      <c r="BGR23" s="37"/>
      <c r="BGS23" s="37"/>
      <c r="BGT23" s="37"/>
      <c r="BGU23" s="37"/>
      <c r="BGV23" s="37"/>
      <c r="BGW23" s="37"/>
      <c r="BGX23" s="37"/>
      <c r="BGY23" s="37"/>
      <c r="BGZ23" s="37"/>
      <c r="BHA23" s="37"/>
      <c r="BHB23" s="37"/>
      <c r="BHC23" s="37"/>
      <c r="BHD23" s="37"/>
      <c r="BHE23" s="37"/>
      <c r="BHF23" s="37"/>
      <c r="BHG23" s="37"/>
      <c r="BHH23" s="37"/>
      <c r="BHI23" s="37"/>
      <c r="BHJ23" s="37"/>
      <c r="BHK23" s="37"/>
      <c r="BHL23" s="37"/>
      <c r="BHM23" s="37"/>
      <c r="BHN23" s="37"/>
      <c r="BHO23" s="37"/>
      <c r="BHP23" s="37"/>
      <c r="BHQ23" s="37"/>
      <c r="BHR23" s="37"/>
      <c r="BHS23" s="37"/>
      <c r="BHT23" s="37"/>
      <c r="BHU23" s="37"/>
      <c r="BHV23" s="37"/>
      <c r="BHW23" s="37"/>
      <c r="BHX23" s="37"/>
      <c r="BHY23" s="37"/>
      <c r="BHZ23" s="37"/>
      <c r="BIA23" s="37"/>
      <c r="BIB23" s="37"/>
      <c r="BIC23" s="37"/>
      <c r="BID23" s="37"/>
      <c r="BIE23" s="37"/>
      <c r="BIF23" s="37"/>
      <c r="BIG23" s="37"/>
      <c r="BIH23" s="37"/>
      <c r="BII23" s="37"/>
      <c r="BIJ23" s="37"/>
      <c r="BIK23" s="37"/>
      <c r="BIL23" s="37"/>
      <c r="BIM23" s="37"/>
      <c r="BIN23" s="37"/>
      <c r="BIO23" s="37"/>
      <c r="BIP23" s="37"/>
      <c r="BIQ23" s="37"/>
      <c r="BIR23" s="37"/>
      <c r="BIS23" s="37"/>
      <c r="BIT23" s="37"/>
      <c r="BIU23" s="37"/>
      <c r="BIV23" s="37"/>
      <c r="BIW23" s="37"/>
      <c r="BIX23" s="37"/>
      <c r="BIY23" s="37"/>
      <c r="BIZ23" s="37"/>
      <c r="BJA23" s="37"/>
      <c r="BJB23" s="37"/>
      <c r="BJC23" s="37"/>
      <c r="BJD23" s="37"/>
      <c r="BJE23" s="37"/>
      <c r="BJF23" s="37"/>
      <c r="BJG23" s="37"/>
      <c r="BJH23" s="37"/>
      <c r="BJI23" s="37"/>
      <c r="BJJ23" s="37"/>
      <c r="BJK23" s="37"/>
      <c r="BJL23" s="37"/>
      <c r="BJM23" s="37"/>
      <c r="BJN23" s="37"/>
      <c r="BJO23" s="37"/>
      <c r="BJP23" s="37"/>
      <c r="BJQ23" s="37"/>
      <c r="BJR23" s="37"/>
      <c r="BJS23" s="37"/>
      <c r="BJT23" s="37"/>
      <c r="BJU23" s="37"/>
      <c r="BJV23" s="37"/>
      <c r="BJW23" s="37"/>
      <c r="BJX23" s="37"/>
      <c r="BJY23" s="37"/>
      <c r="BJZ23" s="37"/>
      <c r="BKA23" s="37"/>
      <c r="BKB23" s="37"/>
      <c r="BKC23" s="37"/>
      <c r="BKD23" s="37"/>
      <c r="BKE23" s="37"/>
      <c r="BKF23" s="37"/>
      <c r="BKG23" s="37"/>
      <c r="BKH23" s="37"/>
      <c r="BKI23" s="37"/>
      <c r="BKJ23" s="37"/>
      <c r="BKK23" s="37"/>
      <c r="BKL23" s="37"/>
      <c r="BKM23" s="37"/>
      <c r="BKN23" s="37"/>
      <c r="BKO23" s="37"/>
      <c r="BKP23" s="37"/>
      <c r="BKQ23" s="37"/>
      <c r="BKR23" s="37"/>
      <c r="BKS23" s="37"/>
      <c r="BKT23" s="37"/>
      <c r="BKU23" s="37"/>
      <c r="BKV23" s="37"/>
      <c r="BKW23" s="37"/>
      <c r="BKX23" s="37"/>
      <c r="BKY23" s="37"/>
      <c r="BKZ23" s="37"/>
      <c r="BLA23" s="37"/>
      <c r="BLB23" s="37"/>
      <c r="BLC23" s="37"/>
      <c r="BLD23" s="37"/>
      <c r="BLE23" s="37"/>
      <c r="BLF23" s="37"/>
      <c r="BLG23" s="37"/>
      <c r="BLH23" s="37"/>
      <c r="BLI23" s="37"/>
      <c r="BLJ23" s="37"/>
      <c r="BLK23" s="37"/>
      <c r="BLL23" s="37"/>
      <c r="BLM23" s="37"/>
      <c r="BLN23" s="37"/>
      <c r="BLO23" s="37"/>
      <c r="BLP23" s="37"/>
      <c r="BLQ23" s="37"/>
      <c r="BLR23" s="37"/>
      <c r="BLS23" s="37"/>
      <c r="BLT23" s="37"/>
      <c r="BLU23" s="37"/>
      <c r="BLV23" s="37"/>
      <c r="BLW23" s="37"/>
      <c r="BLX23" s="37"/>
      <c r="BLY23" s="37"/>
      <c r="BLZ23" s="37"/>
      <c r="BMA23" s="37"/>
      <c r="BMB23" s="37"/>
      <c r="BMC23" s="37"/>
      <c r="BMD23" s="37"/>
      <c r="BME23" s="37"/>
      <c r="BMF23" s="37"/>
      <c r="BMG23" s="37"/>
      <c r="BMH23" s="37"/>
      <c r="BMI23" s="37"/>
      <c r="BMJ23" s="37"/>
      <c r="BMK23" s="37"/>
      <c r="BML23" s="37"/>
      <c r="BMM23" s="37"/>
      <c r="BMN23" s="37"/>
      <c r="BMO23" s="37"/>
      <c r="BMP23" s="37"/>
      <c r="BMQ23" s="37"/>
      <c r="BMR23" s="37"/>
      <c r="BMS23" s="37"/>
      <c r="BMT23" s="37"/>
      <c r="BMU23" s="37"/>
      <c r="BMV23" s="37"/>
      <c r="BMW23" s="37"/>
      <c r="BMX23" s="37"/>
      <c r="BMY23" s="37"/>
      <c r="BMZ23" s="37"/>
      <c r="BNA23" s="37"/>
      <c r="BNB23" s="37"/>
      <c r="BNC23" s="37"/>
      <c r="BND23" s="37"/>
      <c r="BNE23" s="37"/>
      <c r="BNF23" s="37"/>
      <c r="BNG23" s="37"/>
      <c r="BNH23" s="37"/>
      <c r="BNI23" s="37"/>
      <c r="BNJ23" s="37"/>
      <c r="BNK23" s="37"/>
      <c r="BNL23" s="37"/>
      <c r="BNM23" s="37"/>
      <c r="BNN23" s="37"/>
      <c r="BNO23" s="37"/>
      <c r="BNP23" s="37"/>
      <c r="BNQ23" s="37"/>
      <c r="BNR23" s="37"/>
      <c r="BNS23" s="37"/>
      <c r="BNT23" s="37"/>
      <c r="BNU23" s="37"/>
      <c r="BNV23" s="37"/>
      <c r="BNW23" s="37"/>
      <c r="BNX23" s="37"/>
      <c r="BNY23" s="37"/>
      <c r="BNZ23" s="37"/>
      <c r="BOA23" s="37"/>
      <c r="BOB23" s="37"/>
      <c r="BOC23" s="37"/>
      <c r="BOD23" s="37"/>
      <c r="BOE23" s="37"/>
      <c r="BOF23" s="37"/>
      <c r="BOG23" s="37"/>
      <c r="BOH23" s="37"/>
      <c r="BOI23" s="37"/>
      <c r="BOJ23" s="37"/>
      <c r="BOK23" s="37"/>
      <c r="BOL23" s="37"/>
      <c r="BOM23" s="37"/>
      <c r="BON23" s="37"/>
      <c r="BOO23" s="37"/>
      <c r="BOP23" s="37"/>
      <c r="BOQ23" s="37"/>
      <c r="BOR23" s="37"/>
      <c r="BOS23" s="37"/>
      <c r="BOT23" s="37"/>
      <c r="BOU23" s="37"/>
      <c r="BOV23" s="37"/>
      <c r="BOW23" s="37"/>
      <c r="BOX23" s="37"/>
      <c r="BOY23" s="37"/>
      <c r="BOZ23" s="37"/>
      <c r="BPA23" s="37"/>
      <c r="BPB23" s="37"/>
      <c r="BPC23" s="37"/>
      <c r="BPD23" s="37"/>
      <c r="BPE23" s="37"/>
      <c r="BPF23" s="37"/>
      <c r="BPG23" s="37"/>
      <c r="BPH23" s="37"/>
      <c r="BPI23" s="37"/>
      <c r="BPJ23" s="37"/>
      <c r="BPK23" s="37"/>
      <c r="BPL23" s="37"/>
      <c r="BPM23" s="37"/>
      <c r="BPN23" s="37"/>
      <c r="BPO23" s="37"/>
      <c r="BPP23" s="37"/>
      <c r="BPQ23" s="37"/>
      <c r="BPR23" s="37"/>
      <c r="BPS23" s="37"/>
      <c r="BPT23" s="37"/>
      <c r="BPU23" s="37"/>
      <c r="BPV23" s="37"/>
      <c r="BPW23" s="37"/>
      <c r="BPX23" s="37"/>
      <c r="BPY23" s="37"/>
      <c r="BPZ23" s="37"/>
      <c r="BQA23" s="37"/>
      <c r="BQB23" s="37"/>
      <c r="BQC23" s="37"/>
      <c r="BQD23" s="37"/>
      <c r="BQE23" s="37"/>
      <c r="BQF23" s="37"/>
      <c r="BQG23" s="37"/>
      <c r="BQH23" s="37"/>
      <c r="BQI23" s="37"/>
      <c r="BQJ23" s="37"/>
      <c r="BQK23" s="37"/>
      <c r="BQL23" s="37"/>
      <c r="BQM23" s="37"/>
      <c r="BQN23" s="37"/>
      <c r="BQO23" s="37"/>
      <c r="BQP23" s="37"/>
      <c r="BQQ23" s="37"/>
      <c r="BQR23" s="37"/>
      <c r="BQS23" s="37"/>
      <c r="BQT23" s="37"/>
      <c r="BQU23" s="37"/>
      <c r="BQV23" s="37"/>
      <c r="BQW23" s="37"/>
      <c r="BQX23" s="37"/>
      <c r="BQY23" s="37"/>
      <c r="BQZ23" s="37"/>
      <c r="BRA23" s="37"/>
      <c r="BRB23" s="37"/>
      <c r="BRC23" s="37"/>
      <c r="BRD23" s="37"/>
      <c r="BRE23" s="37"/>
      <c r="BRF23" s="37"/>
      <c r="BRG23" s="37"/>
      <c r="BRH23" s="37"/>
      <c r="BRI23" s="37"/>
      <c r="BRJ23" s="37"/>
      <c r="BRK23" s="37"/>
      <c r="BRL23" s="37"/>
      <c r="BRM23" s="37"/>
      <c r="BRN23" s="37"/>
      <c r="BRO23" s="37"/>
      <c r="BRP23" s="37"/>
      <c r="BRQ23" s="37"/>
      <c r="BRR23" s="37"/>
      <c r="BRS23" s="37"/>
      <c r="BRT23" s="37"/>
      <c r="BRU23" s="37"/>
      <c r="BRV23" s="37"/>
      <c r="BRW23" s="37"/>
      <c r="BRX23" s="37"/>
      <c r="BRY23" s="37"/>
      <c r="BRZ23" s="37"/>
      <c r="BSA23" s="37"/>
      <c r="BSB23" s="37"/>
      <c r="BSC23" s="37"/>
      <c r="BSD23" s="37"/>
      <c r="BSE23" s="37"/>
      <c r="BSF23" s="37"/>
      <c r="BSG23" s="37"/>
      <c r="BSH23" s="37"/>
      <c r="BSI23" s="37"/>
      <c r="BSJ23" s="37"/>
      <c r="BSK23" s="37"/>
      <c r="BSL23" s="37"/>
      <c r="BSM23" s="37"/>
      <c r="BSN23" s="37"/>
      <c r="BSO23" s="37"/>
      <c r="BSP23" s="37"/>
      <c r="BSQ23" s="37"/>
      <c r="BSR23" s="37"/>
      <c r="BSS23" s="37"/>
      <c r="BST23" s="37"/>
      <c r="BSU23" s="37"/>
      <c r="BSV23" s="37"/>
      <c r="BSW23" s="37"/>
      <c r="BSX23" s="37"/>
      <c r="BSY23" s="37"/>
      <c r="BSZ23" s="37"/>
      <c r="BTA23" s="37"/>
      <c r="BTB23" s="37"/>
      <c r="BTC23" s="37"/>
      <c r="BTD23" s="37"/>
      <c r="BTE23" s="37"/>
      <c r="BTF23" s="37"/>
      <c r="BTG23" s="37"/>
      <c r="BTH23" s="37"/>
      <c r="BTI23" s="37"/>
      <c r="BTJ23" s="37"/>
      <c r="BTK23" s="37"/>
      <c r="BTL23" s="37"/>
      <c r="BTM23" s="37"/>
      <c r="BTN23" s="37"/>
      <c r="BTO23" s="37"/>
      <c r="BTP23" s="37"/>
      <c r="BTQ23" s="37"/>
      <c r="BTR23" s="37"/>
      <c r="BTS23" s="37"/>
      <c r="BTT23" s="37"/>
      <c r="BTU23" s="37"/>
      <c r="BTV23" s="37"/>
      <c r="BTW23" s="37"/>
      <c r="BTX23" s="37"/>
      <c r="BTY23" s="37"/>
      <c r="BTZ23" s="37"/>
      <c r="BUA23" s="37"/>
      <c r="BUB23" s="37"/>
      <c r="BUC23" s="37"/>
      <c r="BUD23" s="37"/>
      <c r="BUE23" s="37"/>
      <c r="BUF23" s="37"/>
      <c r="BUG23" s="37"/>
      <c r="BUH23" s="37"/>
      <c r="BUI23" s="37"/>
      <c r="BUJ23" s="37"/>
      <c r="BUK23" s="37"/>
      <c r="BUL23" s="37"/>
      <c r="BUM23" s="37"/>
      <c r="BUN23" s="37"/>
      <c r="BUO23" s="37"/>
      <c r="BUP23" s="37"/>
      <c r="BUQ23" s="37"/>
      <c r="BUR23" s="37"/>
      <c r="BUS23" s="37"/>
      <c r="BUT23" s="37"/>
      <c r="BUU23" s="37"/>
      <c r="BUV23" s="37"/>
      <c r="BUW23" s="37"/>
      <c r="BUX23" s="37"/>
      <c r="BUY23" s="37"/>
      <c r="BUZ23" s="37"/>
      <c r="BVA23" s="37"/>
      <c r="BVB23" s="37"/>
      <c r="BVC23" s="37"/>
      <c r="BVD23" s="37"/>
      <c r="BVE23" s="37"/>
      <c r="BVF23" s="37"/>
      <c r="BVG23" s="37"/>
      <c r="BVH23" s="37"/>
      <c r="BVI23" s="37"/>
      <c r="BVJ23" s="37"/>
      <c r="BVK23" s="37"/>
      <c r="BVL23" s="37"/>
      <c r="BVM23" s="37"/>
      <c r="BVN23" s="37"/>
      <c r="BVO23" s="37"/>
      <c r="BVP23" s="37"/>
      <c r="BVQ23" s="37"/>
      <c r="BVR23" s="37"/>
      <c r="BVS23" s="37"/>
      <c r="BVT23" s="37"/>
      <c r="BVU23" s="37"/>
      <c r="BVV23" s="37"/>
      <c r="BVW23" s="37"/>
      <c r="BVX23" s="37"/>
      <c r="BVY23" s="37"/>
      <c r="BVZ23" s="37"/>
      <c r="BWA23" s="37"/>
      <c r="BWB23" s="37"/>
      <c r="BWC23" s="37"/>
      <c r="BWD23" s="37"/>
      <c r="BWE23" s="37"/>
      <c r="BWF23" s="37"/>
      <c r="BWG23" s="37"/>
      <c r="BWH23" s="37"/>
      <c r="BWI23" s="37"/>
      <c r="BWJ23" s="37"/>
      <c r="BWK23" s="37"/>
      <c r="BWL23" s="37"/>
      <c r="BWM23" s="37"/>
      <c r="BWN23" s="37"/>
      <c r="BWO23" s="37"/>
      <c r="BWP23" s="37"/>
      <c r="BWQ23" s="37"/>
      <c r="BWR23" s="37"/>
      <c r="BWS23" s="37"/>
      <c r="BWT23" s="37"/>
      <c r="BWU23" s="37"/>
      <c r="BWV23" s="37"/>
      <c r="BWW23" s="37"/>
      <c r="BWX23" s="37"/>
      <c r="BWY23" s="37"/>
      <c r="BWZ23" s="37"/>
      <c r="BXA23" s="37"/>
      <c r="BXB23" s="37"/>
      <c r="BXC23" s="37"/>
      <c r="BXD23" s="37"/>
      <c r="BXE23" s="37"/>
      <c r="BXF23" s="37"/>
      <c r="BXG23" s="37"/>
      <c r="BXH23" s="37"/>
      <c r="BXI23" s="37"/>
      <c r="BXJ23" s="37"/>
      <c r="BXK23" s="37"/>
      <c r="BXL23" s="37"/>
      <c r="BXM23" s="37"/>
      <c r="BXN23" s="37"/>
      <c r="BXO23" s="37"/>
      <c r="BXP23" s="37"/>
      <c r="BXQ23" s="37"/>
      <c r="BXR23" s="37"/>
      <c r="BXS23" s="37"/>
      <c r="BXT23" s="37"/>
      <c r="BXU23" s="37"/>
      <c r="BXV23" s="37"/>
      <c r="BXW23" s="37"/>
      <c r="BXX23" s="37"/>
      <c r="BXY23" s="37"/>
      <c r="BXZ23" s="37"/>
      <c r="BYA23" s="37"/>
      <c r="BYB23" s="37"/>
      <c r="BYC23" s="37"/>
      <c r="BYD23" s="37"/>
      <c r="BYE23" s="37"/>
      <c r="BYF23" s="37"/>
      <c r="BYG23" s="37"/>
      <c r="BYH23" s="37"/>
      <c r="BYI23" s="37"/>
      <c r="BYJ23" s="37"/>
      <c r="BYK23" s="37"/>
      <c r="BYL23" s="37"/>
      <c r="BYM23" s="37"/>
      <c r="BYN23" s="37"/>
      <c r="BYO23" s="37"/>
      <c r="BYP23" s="37"/>
      <c r="BYQ23" s="37"/>
      <c r="BYR23" s="37"/>
      <c r="BYS23" s="37"/>
      <c r="BYT23" s="37"/>
      <c r="BYU23" s="37"/>
      <c r="BYV23" s="37"/>
      <c r="BYW23" s="37"/>
      <c r="BYX23" s="37"/>
      <c r="BYY23" s="37"/>
      <c r="BYZ23" s="37"/>
      <c r="BZA23" s="37"/>
      <c r="BZB23" s="37"/>
      <c r="BZC23" s="37"/>
      <c r="BZD23" s="37"/>
      <c r="BZE23" s="37"/>
      <c r="BZF23" s="37"/>
      <c r="BZG23" s="37"/>
      <c r="BZH23" s="37"/>
      <c r="BZI23" s="37"/>
      <c r="BZJ23" s="37"/>
      <c r="BZK23" s="37"/>
      <c r="BZL23" s="37"/>
      <c r="BZM23" s="37"/>
      <c r="BZN23" s="37"/>
      <c r="BZO23" s="37"/>
      <c r="BZP23" s="37"/>
      <c r="BZQ23" s="37"/>
      <c r="BZR23" s="37"/>
      <c r="BZS23" s="37"/>
      <c r="BZT23" s="37"/>
      <c r="BZU23" s="37"/>
      <c r="BZV23" s="37"/>
      <c r="BZW23" s="37"/>
      <c r="BZX23" s="37"/>
      <c r="BZY23" s="37"/>
      <c r="BZZ23" s="37"/>
      <c r="CAA23" s="37"/>
      <c r="CAB23" s="37"/>
      <c r="CAC23" s="37"/>
      <c r="CAD23" s="37"/>
      <c r="CAE23" s="37"/>
      <c r="CAF23" s="37"/>
      <c r="CAG23" s="37"/>
      <c r="CAH23" s="37"/>
      <c r="CAI23" s="37"/>
      <c r="CAJ23" s="37"/>
      <c r="CAK23" s="37"/>
      <c r="CAL23" s="37"/>
      <c r="CAM23" s="37"/>
      <c r="CAN23" s="37"/>
      <c r="CAO23" s="37"/>
      <c r="CAP23" s="37"/>
      <c r="CAQ23" s="37"/>
      <c r="CAR23" s="37"/>
      <c r="CAS23" s="37"/>
      <c r="CAT23" s="37"/>
      <c r="CAU23" s="37"/>
      <c r="CAV23" s="37"/>
      <c r="CAW23" s="37"/>
      <c r="CAX23" s="37"/>
      <c r="CAY23" s="37"/>
      <c r="CAZ23" s="37"/>
      <c r="CBA23" s="37"/>
      <c r="CBB23" s="37"/>
      <c r="CBC23" s="37"/>
      <c r="CBD23" s="37"/>
      <c r="CBE23" s="37"/>
      <c r="CBF23" s="37"/>
      <c r="CBG23" s="37"/>
      <c r="CBH23" s="37"/>
      <c r="CBI23" s="37"/>
      <c r="CBJ23" s="37"/>
      <c r="CBK23" s="37"/>
      <c r="CBL23" s="37"/>
      <c r="CBM23" s="37"/>
      <c r="CBN23" s="37"/>
      <c r="CBO23" s="37"/>
      <c r="CBP23" s="37"/>
      <c r="CBQ23" s="37"/>
      <c r="CBR23" s="37"/>
      <c r="CBS23" s="37"/>
      <c r="CBT23" s="37"/>
      <c r="CBU23" s="37"/>
      <c r="CBV23" s="37"/>
      <c r="CBW23" s="37"/>
      <c r="CBX23" s="37"/>
      <c r="CBY23" s="37"/>
      <c r="CBZ23" s="37"/>
      <c r="CCA23" s="37"/>
      <c r="CCB23" s="37"/>
      <c r="CCC23" s="37"/>
      <c r="CCD23" s="37"/>
      <c r="CCE23" s="37"/>
      <c r="CCF23" s="37"/>
      <c r="CCG23" s="37"/>
      <c r="CCH23" s="37"/>
      <c r="CCI23" s="37"/>
      <c r="CCJ23" s="37"/>
      <c r="CCK23" s="37"/>
      <c r="CCL23" s="37"/>
      <c r="CCM23" s="37"/>
      <c r="CCN23" s="37"/>
      <c r="CCO23" s="37"/>
      <c r="CCP23" s="37"/>
      <c r="CCQ23" s="37"/>
      <c r="CCR23" s="37"/>
      <c r="CCS23" s="37"/>
      <c r="CCT23" s="37"/>
      <c r="CCU23" s="37"/>
      <c r="CCV23" s="37"/>
      <c r="CCW23" s="37"/>
      <c r="CCX23" s="37"/>
      <c r="CCY23" s="37"/>
      <c r="CCZ23" s="37"/>
      <c r="CDA23" s="37"/>
      <c r="CDB23" s="37"/>
      <c r="CDC23" s="37"/>
      <c r="CDD23" s="37"/>
      <c r="CDE23" s="37"/>
      <c r="CDF23" s="37"/>
      <c r="CDG23" s="37"/>
      <c r="CDH23" s="37"/>
      <c r="CDI23" s="37"/>
      <c r="CDJ23" s="37"/>
      <c r="CDK23" s="37"/>
      <c r="CDL23" s="37"/>
      <c r="CDM23" s="37"/>
      <c r="CDN23" s="37"/>
      <c r="CDO23" s="37"/>
      <c r="CDP23" s="37"/>
      <c r="CDQ23" s="37"/>
      <c r="CDR23" s="37"/>
      <c r="CDS23" s="37"/>
      <c r="CDT23" s="37"/>
      <c r="CDU23" s="37"/>
      <c r="CDV23" s="37"/>
      <c r="CDW23" s="37"/>
      <c r="CDX23" s="37"/>
      <c r="CDY23" s="37"/>
      <c r="CDZ23" s="37"/>
      <c r="CEA23" s="37"/>
      <c r="CEB23" s="37"/>
      <c r="CEC23" s="37"/>
      <c r="CED23" s="37"/>
      <c r="CEE23" s="37"/>
      <c r="CEF23" s="37"/>
      <c r="CEG23" s="37"/>
      <c r="CEH23" s="37"/>
      <c r="CEI23" s="37"/>
      <c r="CEJ23" s="37"/>
      <c r="CEK23" s="37"/>
      <c r="CEL23" s="37"/>
      <c r="CEM23" s="37"/>
      <c r="CEN23" s="37"/>
      <c r="CEO23" s="37"/>
      <c r="CEP23" s="37"/>
      <c r="CEQ23" s="37"/>
      <c r="CER23" s="37"/>
      <c r="CES23" s="37"/>
      <c r="CET23" s="37"/>
      <c r="CEU23" s="37"/>
      <c r="CEV23" s="37"/>
      <c r="CEW23" s="37"/>
      <c r="CEX23" s="37"/>
      <c r="CEY23" s="37"/>
      <c r="CEZ23" s="37"/>
      <c r="CFA23" s="37"/>
      <c r="CFB23" s="37"/>
      <c r="CFC23" s="37"/>
      <c r="CFD23" s="37"/>
      <c r="CFE23" s="37"/>
      <c r="CFF23" s="37"/>
      <c r="CFG23" s="37"/>
      <c r="CFH23" s="37"/>
      <c r="CFI23" s="37"/>
      <c r="CFJ23" s="37"/>
      <c r="CFK23" s="37"/>
      <c r="CFL23" s="37"/>
      <c r="CFM23" s="37"/>
      <c r="CFN23" s="37"/>
      <c r="CFO23" s="37"/>
      <c r="CFP23" s="37"/>
      <c r="CFQ23" s="37"/>
      <c r="CFR23" s="37"/>
      <c r="CFS23" s="37"/>
      <c r="CFT23" s="37"/>
      <c r="CFU23" s="37"/>
      <c r="CFV23" s="37"/>
      <c r="CFW23" s="37"/>
      <c r="CFX23" s="37"/>
      <c r="CFY23" s="37"/>
      <c r="CFZ23" s="37"/>
      <c r="CGA23" s="37"/>
      <c r="CGB23" s="37"/>
      <c r="CGC23" s="37"/>
      <c r="CGD23" s="37"/>
      <c r="CGE23" s="37"/>
      <c r="CGF23" s="37"/>
      <c r="CGG23" s="37"/>
      <c r="CGH23" s="37"/>
      <c r="CGI23" s="37"/>
      <c r="CGJ23" s="37"/>
      <c r="CGK23" s="37"/>
      <c r="CGL23" s="37"/>
      <c r="CGM23" s="37"/>
      <c r="CGN23" s="37"/>
      <c r="CGO23" s="37"/>
      <c r="CGP23" s="37"/>
      <c r="CGQ23" s="37"/>
      <c r="CGR23" s="37"/>
      <c r="CGS23" s="37"/>
      <c r="CGT23" s="37"/>
      <c r="CGU23" s="37"/>
      <c r="CGV23" s="37"/>
      <c r="CGW23" s="37"/>
      <c r="CGX23" s="37"/>
      <c r="CGY23" s="37"/>
      <c r="CGZ23" s="37"/>
      <c r="CHA23" s="37"/>
      <c r="CHB23" s="37"/>
      <c r="CHC23" s="37"/>
      <c r="CHD23" s="37"/>
      <c r="CHE23" s="37"/>
      <c r="CHF23" s="37"/>
      <c r="CHG23" s="37"/>
      <c r="CHH23" s="37"/>
      <c r="CHI23" s="37"/>
      <c r="CHJ23" s="37"/>
      <c r="CHK23" s="37"/>
      <c r="CHL23" s="37"/>
      <c r="CHM23" s="37"/>
      <c r="CHN23" s="37"/>
      <c r="CHO23" s="37"/>
      <c r="CHP23" s="37"/>
      <c r="CHQ23" s="37"/>
      <c r="CHR23" s="37"/>
      <c r="CHS23" s="37"/>
      <c r="CHT23" s="37"/>
      <c r="CHU23" s="37"/>
      <c r="CHV23" s="37"/>
      <c r="CHW23" s="37"/>
      <c r="CHX23" s="37"/>
      <c r="CHY23" s="37"/>
      <c r="CHZ23" s="37"/>
      <c r="CIA23" s="37"/>
      <c r="CIB23" s="37"/>
      <c r="CIC23" s="37"/>
      <c r="CID23" s="37"/>
      <c r="CIE23" s="37"/>
      <c r="CIF23" s="37"/>
      <c r="CIG23" s="37"/>
      <c r="CIH23" s="37"/>
      <c r="CII23" s="37"/>
      <c r="CIJ23" s="37"/>
      <c r="CIK23" s="37"/>
      <c r="CIL23" s="37"/>
      <c r="CIM23" s="37"/>
      <c r="CIN23" s="37"/>
      <c r="CIO23" s="37"/>
      <c r="CIP23" s="37"/>
      <c r="CIQ23" s="37"/>
      <c r="CIR23" s="37"/>
      <c r="CIS23" s="37"/>
      <c r="CIT23" s="37"/>
      <c r="CIU23" s="37"/>
      <c r="CIV23" s="37"/>
      <c r="CIW23" s="37"/>
      <c r="CIX23" s="37"/>
      <c r="CIY23" s="37"/>
      <c r="CIZ23" s="37"/>
      <c r="CJA23" s="37"/>
      <c r="CJB23" s="37"/>
      <c r="CJC23" s="37"/>
      <c r="CJD23" s="37"/>
      <c r="CJE23" s="37"/>
      <c r="CJF23" s="37"/>
      <c r="CJG23" s="37"/>
      <c r="CJH23" s="37"/>
      <c r="CJI23" s="37"/>
      <c r="CJJ23" s="37"/>
      <c r="CJK23" s="37"/>
      <c r="CJL23" s="37"/>
      <c r="CJM23" s="37"/>
      <c r="CJN23" s="37"/>
      <c r="CJO23" s="37"/>
      <c r="CJP23" s="37"/>
      <c r="CJQ23" s="37"/>
      <c r="CJR23" s="37"/>
      <c r="CJS23" s="37"/>
      <c r="CJT23" s="37"/>
      <c r="CJU23" s="37"/>
      <c r="CJV23" s="37"/>
      <c r="CJW23" s="37"/>
      <c r="CJX23" s="37"/>
      <c r="CJY23" s="37"/>
      <c r="CJZ23" s="37"/>
      <c r="CKA23" s="37"/>
      <c r="CKB23" s="37"/>
      <c r="CKC23" s="37"/>
      <c r="CKD23" s="37"/>
      <c r="CKE23" s="37"/>
      <c r="CKF23" s="37"/>
      <c r="CKG23" s="37"/>
      <c r="CKH23" s="37"/>
      <c r="CKI23" s="37"/>
      <c r="CKJ23" s="37"/>
      <c r="CKK23" s="37"/>
      <c r="CKL23" s="37"/>
      <c r="CKM23" s="37"/>
      <c r="CKN23" s="37"/>
      <c r="CKO23" s="37"/>
      <c r="CKP23" s="37"/>
      <c r="CKQ23" s="37"/>
      <c r="CKR23" s="37"/>
      <c r="CKS23" s="37"/>
      <c r="CKT23" s="37"/>
      <c r="CKU23" s="37"/>
      <c r="CKV23" s="37"/>
      <c r="CKW23" s="37"/>
      <c r="CKX23" s="37"/>
      <c r="CKY23" s="37"/>
      <c r="CKZ23" s="37"/>
      <c r="CLA23" s="37"/>
      <c r="CLB23" s="37"/>
      <c r="CLC23" s="37"/>
      <c r="CLD23" s="37"/>
      <c r="CLE23" s="37"/>
      <c r="CLF23" s="37"/>
      <c r="CLG23" s="37"/>
      <c r="CLH23" s="37"/>
      <c r="CLI23" s="37"/>
      <c r="CLJ23" s="37"/>
      <c r="CLK23" s="37"/>
      <c r="CLL23" s="37"/>
      <c r="CLM23" s="37"/>
      <c r="CLN23" s="37"/>
      <c r="CLO23" s="37"/>
      <c r="CLP23" s="37"/>
      <c r="CLQ23" s="37"/>
      <c r="CLR23" s="37"/>
      <c r="CLS23" s="37"/>
      <c r="CLT23" s="37"/>
      <c r="CLU23" s="37"/>
      <c r="CLV23" s="37"/>
      <c r="CLW23" s="37"/>
      <c r="CLX23" s="37"/>
      <c r="CLY23" s="37"/>
      <c r="CLZ23" s="37"/>
      <c r="CMA23" s="37"/>
      <c r="CMB23" s="37"/>
      <c r="CMC23" s="37"/>
      <c r="CMD23" s="37"/>
      <c r="CME23" s="37"/>
      <c r="CMF23" s="37"/>
      <c r="CMG23" s="37"/>
      <c r="CMH23" s="37"/>
      <c r="CMI23" s="37"/>
      <c r="CMJ23" s="37"/>
      <c r="CMK23" s="37"/>
      <c r="CML23" s="37"/>
      <c r="CMM23" s="37"/>
      <c r="CMN23" s="37"/>
      <c r="CMO23" s="37"/>
      <c r="CMP23" s="37"/>
      <c r="CMQ23" s="37"/>
      <c r="CMR23" s="37"/>
      <c r="CMS23" s="37"/>
      <c r="CMT23" s="37"/>
      <c r="CMU23" s="37"/>
      <c r="CMV23" s="37"/>
      <c r="CMW23" s="37"/>
      <c r="CMX23" s="37"/>
      <c r="CMY23" s="37"/>
      <c r="CMZ23" s="37"/>
      <c r="CNA23" s="37"/>
      <c r="CNB23" s="37"/>
      <c r="CNC23" s="37"/>
      <c r="CND23" s="37"/>
      <c r="CNE23" s="37"/>
      <c r="CNF23" s="37"/>
      <c r="CNG23" s="37"/>
      <c r="CNH23" s="37"/>
      <c r="CNI23" s="37"/>
      <c r="CNJ23" s="37"/>
      <c r="CNK23" s="37"/>
      <c r="CNL23" s="37"/>
      <c r="CNM23" s="37"/>
      <c r="CNN23" s="37"/>
      <c r="CNO23" s="37"/>
      <c r="CNP23" s="37"/>
      <c r="CNQ23" s="37"/>
      <c r="CNR23" s="37"/>
      <c r="CNS23" s="37"/>
      <c r="CNT23" s="37"/>
      <c r="CNU23" s="37"/>
      <c r="CNV23" s="37"/>
      <c r="CNW23" s="37"/>
      <c r="CNX23" s="37"/>
      <c r="CNY23" s="37"/>
      <c r="CNZ23" s="37"/>
      <c r="COA23" s="37"/>
      <c r="COB23" s="37"/>
      <c r="COC23" s="37"/>
      <c r="COD23" s="37"/>
      <c r="COE23" s="37"/>
      <c r="COF23" s="37"/>
      <c r="COG23" s="37"/>
      <c r="COH23" s="37"/>
      <c r="COI23" s="37"/>
      <c r="COJ23" s="37"/>
      <c r="COK23" s="37"/>
      <c r="COL23" s="37"/>
      <c r="COM23" s="37"/>
      <c r="CON23" s="37"/>
      <c r="COO23" s="37"/>
      <c r="COP23" s="37"/>
      <c r="COQ23" s="37"/>
      <c r="COR23" s="37"/>
      <c r="COS23" s="37"/>
      <c r="COT23" s="37"/>
      <c r="COU23" s="37"/>
      <c r="COV23" s="37"/>
      <c r="COW23" s="37"/>
      <c r="COX23" s="37"/>
      <c r="COY23" s="37"/>
      <c r="COZ23" s="37"/>
      <c r="CPA23" s="37"/>
      <c r="CPB23" s="37"/>
      <c r="CPC23" s="37"/>
      <c r="CPD23" s="37"/>
      <c r="CPE23" s="37"/>
      <c r="CPF23" s="37"/>
      <c r="CPG23" s="37"/>
      <c r="CPH23" s="37"/>
      <c r="CPI23" s="37"/>
      <c r="CPJ23" s="37"/>
      <c r="CPK23" s="37"/>
      <c r="CPL23" s="37"/>
      <c r="CPM23" s="37"/>
      <c r="CPN23" s="37"/>
      <c r="CPO23" s="37"/>
      <c r="CPP23" s="37"/>
      <c r="CPQ23" s="37"/>
      <c r="CPR23" s="37"/>
      <c r="CPS23" s="37"/>
      <c r="CPT23" s="37"/>
      <c r="CPU23" s="37"/>
      <c r="CPV23" s="37"/>
      <c r="CPW23" s="37"/>
      <c r="CPX23" s="37"/>
      <c r="CPY23" s="37"/>
      <c r="CPZ23" s="37"/>
      <c r="CQA23" s="37"/>
      <c r="CQB23" s="37"/>
      <c r="CQC23" s="37"/>
      <c r="CQD23" s="37"/>
      <c r="CQE23" s="37"/>
      <c r="CQF23" s="37"/>
      <c r="CQG23" s="37"/>
      <c r="CQH23" s="37"/>
      <c r="CQI23" s="37"/>
      <c r="CQJ23" s="37"/>
      <c r="CQK23" s="37"/>
      <c r="CQL23" s="37"/>
      <c r="CQM23" s="37"/>
      <c r="CQN23" s="37"/>
      <c r="CQO23" s="37"/>
      <c r="CQP23" s="37"/>
      <c r="CQQ23" s="37"/>
      <c r="CQR23" s="37"/>
      <c r="CQS23" s="37"/>
      <c r="CQT23" s="37"/>
      <c r="CQU23" s="37"/>
      <c r="CQV23" s="37"/>
      <c r="CQW23" s="37"/>
      <c r="CQX23" s="37"/>
      <c r="CQY23" s="37"/>
      <c r="CQZ23" s="37"/>
      <c r="CRA23" s="37"/>
      <c r="CRB23" s="37"/>
      <c r="CRC23" s="37"/>
      <c r="CRD23" s="37"/>
      <c r="CRE23" s="37"/>
      <c r="CRF23" s="37"/>
      <c r="CRG23" s="37"/>
      <c r="CRH23" s="37"/>
      <c r="CRI23" s="37"/>
      <c r="CRJ23" s="37"/>
      <c r="CRK23" s="37"/>
      <c r="CRL23" s="37"/>
      <c r="CRM23" s="37"/>
      <c r="CRN23" s="37"/>
      <c r="CRO23" s="37"/>
      <c r="CRP23" s="37"/>
      <c r="CRQ23" s="37"/>
      <c r="CRR23" s="37"/>
      <c r="CRS23" s="37"/>
      <c r="CRT23" s="37"/>
      <c r="CRU23" s="37"/>
      <c r="CRV23" s="37"/>
      <c r="CRW23" s="37"/>
      <c r="CRX23" s="37"/>
      <c r="CRY23" s="37"/>
      <c r="CRZ23" s="37"/>
      <c r="CSA23" s="37"/>
      <c r="CSB23" s="37"/>
      <c r="CSC23" s="37"/>
      <c r="CSD23" s="37"/>
      <c r="CSE23" s="37"/>
      <c r="CSF23" s="37"/>
      <c r="CSG23" s="37"/>
      <c r="CSH23" s="37"/>
      <c r="CSI23" s="37"/>
      <c r="CSJ23" s="37"/>
      <c r="CSK23" s="37"/>
      <c r="CSL23" s="37"/>
      <c r="CSM23" s="37"/>
      <c r="CSN23" s="37"/>
      <c r="CSO23" s="37"/>
      <c r="CSP23" s="37"/>
      <c r="CSQ23" s="37"/>
      <c r="CSR23" s="37"/>
      <c r="CSS23" s="37"/>
      <c r="CST23" s="37"/>
      <c r="CSU23" s="37"/>
      <c r="CSV23" s="37"/>
      <c r="CSW23" s="37"/>
      <c r="CSX23" s="37"/>
      <c r="CSY23" s="37"/>
      <c r="CSZ23" s="37"/>
      <c r="CTA23" s="37"/>
      <c r="CTB23" s="37"/>
      <c r="CTC23" s="37"/>
      <c r="CTD23" s="37"/>
      <c r="CTE23" s="37"/>
      <c r="CTF23" s="37"/>
      <c r="CTG23" s="37"/>
      <c r="CTH23" s="37"/>
      <c r="CTI23" s="37"/>
      <c r="CTJ23" s="37"/>
      <c r="CTK23" s="37"/>
      <c r="CTL23" s="37"/>
      <c r="CTM23" s="37"/>
      <c r="CTN23" s="37"/>
      <c r="CTO23" s="37"/>
      <c r="CTP23" s="37"/>
      <c r="CTQ23" s="37"/>
      <c r="CTR23" s="37"/>
      <c r="CTS23" s="37"/>
      <c r="CTT23" s="37"/>
      <c r="CTU23" s="37"/>
      <c r="CTV23" s="37"/>
      <c r="CTW23" s="37"/>
      <c r="CTX23" s="37"/>
      <c r="CTY23" s="37"/>
      <c r="CTZ23" s="37"/>
      <c r="CUA23" s="37"/>
      <c r="CUB23" s="37"/>
    </row>
    <row r="24" s="3" customFormat="1" ht="40" customHeight="1" spans="1:1024 1025:2576">
      <c r="A24" s="32">
        <v>18</v>
      </c>
      <c r="B24" s="33" t="s">
        <v>53</v>
      </c>
      <c r="C24" s="34" t="s">
        <v>36</v>
      </c>
      <c r="D24" s="34" t="str">
        <f xml:space="preserve">_xlfn.DISPIMG("ID_075B3B2AA26B4551BC7D7B0D0ABBACC0",1)</f>
        <v>=DISPIMG("ID_075B3B2AA26B4551BC7D7B0D0ABBACC0",1)</v>
      </c>
      <c r="E24" s="32" t="s">
        <v>15</v>
      </c>
      <c r="F24" s="35" t="s">
        <v>34</v>
      </c>
      <c r="G24" s="35"/>
      <c r="H24" s="36"/>
      <c r="I24" s="37"/>
      <c r="J24" s="38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37"/>
      <c r="IV24" s="37"/>
      <c r="IW24" s="37"/>
      <c r="IX24" s="37"/>
      <c r="IY24" s="37"/>
      <c r="IZ24" s="37"/>
      <c r="JA24" s="37"/>
      <c r="JB24" s="37"/>
      <c r="JC24" s="37"/>
      <c r="JD24" s="37"/>
      <c r="JE24" s="37"/>
      <c r="JF24" s="37"/>
      <c r="JG24" s="37"/>
      <c r="JH24" s="37"/>
      <c r="JI24" s="37"/>
      <c r="JJ24" s="37"/>
      <c r="JK24" s="37"/>
      <c r="JL24" s="37"/>
      <c r="JM24" s="37"/>
      <c r="JN24" s="37"/>
      <c r="JO24" s="37"/>
      <c r="JP24" s="37"/>
      <c r="JQ24" s="37"/>
      <c r="JR24" s="37"/>
      <c r="JS24" s="37"/>
      <c r="JT24" s="37"/>
      <c r="JU24" s="37"/>
      <c r="JV24" s="37"/>
      <c r="JW24" s="37"/>
      <c r="JX24" s="37"/>
      <c r="JY24" s="37"/>
      <c r="JZ24" s="37"/>
      <c r="KA24" s="37"/>
      <c r="KB24" s="37"/>
      <c r="KC24" s="37"/>
      <c r="KD24" s="37"/>
      <c r="KE24" s="37"/>
      <c r="KF24" s="37"/>
      <c r="KG24" s="37"/>
      <c r="KH24" s="37"/>
      <c r="KI24" s="37"/>
      <c r="KJ24" s="37"/>
      <c r="KK24" s="37"/>
      <c r="KL24" s="37"/>
      <c r="KM24" s="37"/>
      <c r="KN24" s="37"/>
      <c r="KO24" s="37"/>
      <c r="KP24" s="37"/>
      <c r="KQ24" s="37"/>
      <c r="KR24" s="37"/>
      <c r="KS24" s="37"/>
      <c r="KT24" s="37"/>
      <c r="KU24" s="37"/>
      <c r="KV24" s="37"/>
      <c r="KW24" s="37"/>
      <c r="KX24" s="37"/>
      <c r="KY24" s="37"/>
      <c r="KZ24" s="37"/>
      <c r="LA24" s="37"/>
      <c r="LB24" s="37"/>
      <c r="LC24" s="37"/>
      <c r="LD24" s="37"/>
      <c r="LE24" s="37"/>
      <c r="LF24" s="37"/>
      <c r="LG24" s="37"/>
      <c r="LH24" s="37"/>
      <c r="LI24" s="37"/>
      <c r="LJ24" s="37"/>
      <c r="LK24" s="37"/>
      <c r="LL24" s="37"/>
      <c r="LM24" s="37"/>
      <c r="LN24" s="37"/>
      <c r="LO24" s="37"/>
      <c r="LP24" s="37"/>
      <c r="LQ24" s="37"/>
      <c r="LR24" s="37"/>
      <c r="LS24" s="37"/>
      <c r="LT24" s="37"/>
      <c r="LU24" s="37"/>
      <c r="LV24" s="37"/>
      <c r="LW24" s="37"/>
      <c r="LX24" s="37"/>
      <c r="LY24" s="37"/>
      <c r="LZ24" s="37"/>
      <c r="MA24" s="37"/>
      <c r="MB24" s="37"/>
      <c r="MC24" s="37"/>
      <c r="MD24" s="37"/>
      <c r="ME24" s="37"/>
      <c r="MF24" s="37"/>
      <c r="MG24" s="37"/>
      <c r="MH24" s="37"/>
      <c r="MI24" s="37"/>
      <c r="MJ24" s="37"/>
      <c r="MK24" s="37"/>
      <c r="ML24" s="37"/>
      <c r="MM24" s="37"/>
      <c r="MN24" s="37"/>
      <c r="MO24" s="37"/>
      <c r="MP24" s="37"/>
      <c r="MQ24" s="37"/>
      <c r="MR24" s="37"/>
      <c r="MS24" s="37"/>
      <c r="MT24" s="37"/>
      <c r="MU24" s="37"/>
      <c r="MV24" s="37"/>
      <c r="MW24" s="37"/>
      <c r="MX24" s="37"/>
      <c r="MY24" s="37"/>
      <c r="MZ24" s="37"/>
      <c r="NA24" s="37"/>
      <c r="NB24" s="37"/>
      <c r="NC24" s="37"/>
      <c r="ND24" s="37"/>
      <c r="NE24" s="37"/>
      <c r="NF24" s="37"/>
      <c r="NG24" s="37"/>
      <c r="NH24" s="37"/>
      <c r="NI24" s="37"/>
      <c r="NJ24" s="37"/>
      <c r="NK24" s="37"/>
      <c r="NL24" s="37"/>
      <c r="NM24" s="37"/>
      <c r="NN24" s="37"/>
      <c r="NO24" s="37"/>
      <c r="NP24" s="37"/>
      <c r="NQ24" s="37"/>
      <c r="NR24" s="37"/>
      <c r="NS24" s="37"/>
      <c r="NT24" s="37"/>
      <c r="NU24" s="37"/>
      <c r="NV24" s="37"/>
      <c r="NW24" s="37"/>
      <c r="NX24" s="37"/>
      <c r="NY24" s="37"/>
      <c r="NZ24" s="37"/>
      <c r="OA24" s="37"/>
      <c r="OB24" s="37"/>
      <c r="OC24" s="37"/>
      <c r="OD24" s="37"/>
      <c r="OE24" s="37"/>
      <c r="OF24" s="37"/>
      <c r="OG24" s="37"/>
      <c r="OH24" s="37"/>
      <c r="OI24" s="37"/>
      <c r="OJ24" s="37"/>
      <c r="OK24" s="37"/>
      <c r="OL24" s="37"/>
      <c r="OM24" s="37"/>
      <c r="ON24" s="37"/>
      <c r="OO24" s="37"/>
      <c r="OP24" s="37"/>
      <c r="OQ24" s="37"/>
      <c r="OR24" s="37"/>
      <c r="OS24" s="37"/>
      <c r="OT24" s="37"/>
      <c r="OU24" s="37"/>
      <c r="OV24" s="37"/>
      <c r="OW24" s="37"/>
      <c r="OX24" s="37"/>
      <c r="OY24" s="37"/>
      <c r="OZ24" s="37"/>
      <c r="PA24" s="37"/>
      <c r="PB24" s="37"/>
      <c r="PC24" s="37"/>
      <c r="PD24" s="37"/>
      <c r="PE24" s="37"/>
      <c r="PF24" s="37"/>
      <c r="PG24" s="37"/>
      <c r="PH24" s="37"/>
      <c r="PI24" s="37"/>
      <c r="PJ24" s="37"/>
      <c r="PK24" s="37"/>
      <c r="PL24" s="37"/>
      <c r="PM24" s="37"/>
      <c r="PN24" s="37"/>
      <c r="PO24" s="37"/>
      <c r="PP24" s="37"/>
      <c r="PQ24" s="37"/>
      <c r="PR24" s="37"/>
      <c r="PS24" s="37"/>
      <c r="PT24" s="37"/>
      <c r="PU24" s="37"/>
      <c r="PV24" s="37"/>
      <c r="PW24" s="37"/>
      <c r="PX24" s="37"/>
      <c r="PY24" s="37"/>
      <c r="PZ24" s="37"/>
      <c r="QA24" s="37"/>
      <c r="QB24" s="37"/>
      <c r="QC24" s="37"/>
      <c r="QD24" s="37"/>
      <c r="QE24" s="37"/>
      <c r="QF24" s="37"/>
      <c r="QG24" s="37"/>
      <c r="QH24" s="37"/>
      <c r="QI24" s="37"/>
      <c r="QJ24" s="37"/>
      <c r="QK24" s="37"/>
      <c r="QL24" s="37"/>
      <c r="QM24" s="37"/>
      <c r="QN24" s="37"/>
      <c r="QO24" s="37"/>
      <c r="QP24" s="37"/>
      <c r="QQ24" s="37"/>
      <c r="QR24" s="37"/>
      <c r="QS24" s="37"/>
      <c r="QT24" s="37"/>
      <c r="QU24" s="37"/>
      <c r="QV24" s="37"/>
      <c r="QW24" s="37"/>
      <c r="QX24" s="37"/>
      <c r="QY24" s="37"/>
      <c r="QZ24" s="37"/>
      <c r="RA24" s="37"/>
      <c r="RB24" s="37"/>
      <c r="RC24" s="37"/>
      <c r="RD24" s="37"/>
      <c r="RE24" s="37"/>
      <c r="RF24" s="37"/>
      <c r="RG24" s="37"/>
      <c r="RH24" s="37"/>
      <c r="RI24" s="37"/>
      <c r="RJ24" s="37"/>
      <c r="RK24" s="37"/>
      <c r="RL24" s="37"/>
      <c r="RM24" s="37"/>
      <c r="RN24" s="37"/>
      <c r="RO24" s="37"/>
      <c r="RP24" s="37"/>
      <c r="RQ24" s="37"/>
      <c r="RR24" s="37"/>
      <c r="RS24" s="37"/>
      <c r="RT24" s="37"/>
      <c r="RU24" s="37"/>
      <c r="RV24" s="37"/>
      <c r="RW24" s="37"/>
      <c r="RX24" s="37"/>
      <c r="RY24" s="37"/>
      <c r="RZ24" s="37"/>
      <c r="SA24" s="37"/>
      <c r="SB24" s="37"/>
      <c r="SC24" s="37"/>
      <c r="SD24" s="37"/>
      <c r="SE24" s="37"/>
      <c r="SF24" s="37"/>
      <c r="SG24" s="37"/>
      <c r="SH24" s="37"/>
      <c r="SI24" s="37"/>
      <c r="SJ24" s="37"/>
      <c r="SK24" s="37"/>
      <c r="SL24" s="37"/>
      <c r="SM24" s="37"/>
      <c r="SN24" s="37"/>
      <c r="SO24" s="37"/>
      <c r="SP24" s="37"/>
      <c r="SQ24" s="37"/>
      <c r="SR24" s="37"/>
      <c r="SS24" s="37"/>
      <c r="ST24" s="37"/>
      <c r="SU24" s="37"/>
      <c r="SV24" s="37"/>
      <c r="SW24" s="37"/>
      <c r="SX24" s="37"/>
      <c r="SY24" s="37"/>
      <c r="SZ24" s="37"/>
      <c r="TA24" s="37"/>
      <c r="TB24" s="37"/>
      <c r="TC24" s="37"/>
      <c r="TD24" s="37"/>
      <c r="TE24" s="37"/>
      <c r="TF24" s="37"/>
      <c r="TG24" s="37"/>
      <c r="TH24" s="37"/>
      <c r="TI24" s="37"/>
      <c r="TJ24" s="37"/>
      <c r="TK24" s="37"/>
      <c r="TL24" s="37"/>
      <c r="TM24" s="37"/>
      <c r="TN24" s="37"/>
      <c r="TO24" s="37"/>
      <c r="TP24" s="37"/>
      <c r="TQ24" s="37"/>
      <c r="TR24" s="37"/>
      <c r="TS24" s="37"/>
      <c r="TT24" s="37"/>
      <c r="TU24" s="37"/>
      <c r="TV24" s="37"/>
      <c r="TW24" s="37"/>
      <c r="TX24" s="37"/>
      <c r="TY24" s="37"/>
      <c r="TZ24" s="37"/>
      <c r="UA24" s="37"/>
      <c r="UB24" s="37"/>
      <c r="UC24" s="37"/>
      <c r="UD24" s="37"/>
      <c r="UE24" s="37"/>
      <c r="UF24" s="37"/>
      <c r="UG24" s="37"/>
      <c r="UH24" s="37"/>
      <c r="UI24" s="37"/>
      <c r="UJ24" s="37"/>
      <c r="UK24" s="37"/>
      <c r="UL24" s="37"/>
      <c r="UM24" s="37"/>
      <c r="UN24" s="37"/>
      <c r="UO24" s="37"/>
      <c r="UP24" s="37"/>
      <c r="UQ24" s="37"/>
      <c r="UR24" s="37"/>
      <c r="US24" s="37"/>
      <c r="UT24" s="37"/>
      <c r="UU24" s="37"/>
      <c r="UV24" s="37"/>
      <c r="UW24" s="37"/>
      <c r="UX24" s="37"/>
      <c r="UY24" s="37"/>
      <c r="UZ24" s="37"/>
      <c r="VA24" s="37"/>
      <c r="VB24" s="37"/>
      <c r="VC24" s="37"/>
      <c r="VD24" s="37"/>
      <c r="VE24" s="37"/>
      <c r="VF24" s="37"/>
      <c r="VG24" s="37"/>
      <c r="VH24" s="37"/>
      <c r="VI24" s="37"/>
      <c r="VJ24" s="37"/>
      <c r="VK24" s="37"/>
      <c r="VL24" s="37"/>
      <c r="VM24" s="37"/>
      <c r="VN24" s="37"/>
      <c r="VO24" s="37"/>
      <c r="VP24" s="37"/>
      <c r="VQ24" s="37"/>
      <c r="VR24" s="37"/>
      <c r="VS24" s="37"/>
      <c r="VT24" s="37"/>
      <c r="VU24" s="37"/>
      <c r="VV24" s="37"/>
      <c r="VW24" s="37"/>
      <c r="VX24" s="37"/>
      <c r="VY24" s="37"/>
      <c r="VZ24" s="37"/>
      <c r="WA24" s="37"/>
      <c r="WB24" s="37"/>
      <c r="WC24" s="37"/>
      <c r="WD24" s="37"/>
      <c r="WE24" s="37"/>
      <c r="WF24" s="37"/>
      <c r="WG24" s="37"/>
      <c r="WH24" s="37"/>
      <c r="WI24" s="37"/>
      <c r="WJ24" s="37"/>
      <c r="WK24" s="37"/>
      <c r="WL24" s="37"/>
      <c r="WM24" s="37"/>
      <c r="WN24" s="37"/>
      <c r="WO24" s="37"/>
      <c r="WP24" s="37"/>
      <c r="WQ24" s="37"/>
      <c r="WR24" s="37"/>
      <c r="WS24" s="37"/>
      <c r="WT24" s="37"/>
      <c r="WU24" s="37"/>
      <c r="WV24" s="37"/>
      <c r="WW24" s="37"/>
      <c r="WX24" s="37"/>
      <c r="WY24" s="37"/>
      <c r="WZ24" s="37"/>
      <c r="XA24" s="37"/>
      <c r="XB24" s="37"/>
      <c r="XC24" s="37"/>
      <c r="XD24" s="37"/>
      <c r="XE24" s="37"/>
      <c r="XF24" s="37"/>
      <c r="XG24" s="37"/>
      <c r="XH24" s="37"/>
      <c r="XI24" s="37"/>
      <c r="XJ24" s="37"/>
      <c r="XK24" s="37"/>
      <c r="XL24" s="37"/>
      <c r="XM24" s="37"/>
      <c r="XN24" s="37"/>
      <c r="XO24" s="37"/>
      <c r="XP24" s="37"/>
      <c r="XQ24" s="37"/>
      <c r="XR24" s="37"/>
      <c r="XS24" s="37"/>
      <c r="XT24" s="37"/>
      <c r="XU24" s="37"/>
      <c r="XV24" s="37"/>
      <c r="XW24" s="37"/>
      <c r="XX24" s="37"/>
      <c r="XY24" s="37"/>
      <c r="XZ24" s="37"/>
      <c r="YA24" s="37"/>
      <c r="YB24" s="37"/>
      <c r="YC24" s="37"/>
      <c r="YD24" s="37"/>
      <c r="YE24" s="37"/>
      <c r="YF24" s="37"/>
      <c r="YG24" s="37"/>
      <c r="YH24" s="37"/>
      <c r="YI24" s="37"/>
      <c r="YJ24" s="37"/>
      <c r="YK24" s="37"/>
      <c r="YL24" s="37"/>
      <c r="YM24" s="37"/>
      <c r="YN24" s="37"/>
      <c r="YO24" s="37"/>
      <c r="YP24" s="37"/>
      <c r="YQ24" s="37"/>
      <c r="YR24" s="37"/>
      <c r="YS24" s="37"/>
      <c r="YT24" s="37"/>
      <c r="YU24" s="37"/>
      <c r="YV24" s="37"/>
      <c r="YW24" s="37"/>
      <c r="YX24" s="37"/>
      <c r="YY24" s="37"/>
      <c r="YZ24" s="37"/>
      <c r="ZA24" s="37"/>
      <c r="ZB24" s="37"/>
      <c r="ZC24" s="37"/>
      <c r="ZD24" s="37"/>
      <c r="ZE24" s="37"/>
      <c r="ZF24" s="37"/>
      <c r="ZG24" s="37"/>
      <c r="ZH24" s="37"/>
      <c r="ZI24" s="37"/>
      <c r="ZJ24" s="37"/>
      <c r="ZK24" s="37"/>
      <c r="ZL24" s="37"/>
      <c r="ZM24" s="37"/>
      <c r="ZN24" s="37"/>
      <c r="ZO24" s="37"/>
      <c r="ZP24" s="37"/>
      <c r="ZQ24" s="37"/>
      <c r="ZR24" s="37"/>
      <c r="ZS24" s="37"/>
      <c r="ZT24" s="37"/>
      <c r="ZU24" s="37"/>
      <c r="ZV24" s="37"/>
      <c r="ZW24" s="37"/>
      <c r="ZX24" s="37"/>
      <c r="ZY24" s="37"/>
      <c r="ZZ24" s="37"/>
      <c r="AAA24" s="37"/>
      <c r="AAB24" s="37"/>
      <c r="AAC24" s="37"/>
      <c r="AAD24" s="37"/>
      <c r="AAE24" s="37"/>
      <c r="AAF24" s="37"/>
      <c r="AAG24" s="37"/>
      <c r="AAH24" s="37"/>
      <c r="AAI24" s="37"/>
      <c r="AAJ24" s="37"/>
      <c r="AAK24" s="37"/>
      <c r="AAL24" s="37"/>
      <c r="AAM24" s="37"/>
      <c r="AAN24" s="37"/>
      <c r="AAO24" s="37"/>
      <c r="AAP24" s="37"/>
      <c r="AAQ24" s="37"/>
      <c r="AAR24" s="37"/>
      <c r="AAS24" s="37"/>
      <c r="AAT24" s="37"/>
      <c r="AAU24" s="37"/>
      <c r="AAV24" s="37"/>
      <c r="AAW24" s="37"/>
      <c r="AAX24" s="37"/>
      <c r="AAY24" s="37"/>
      <c r="AAZ24" s="37"/>
      <c r="ABA24" s="37"/>
      <c r="ABB24" s="37"/>
      <c r="ABC24" s="37"/>
      <c r="ABD24" s="37"/>
      <c r="ABE24" s="37"/>
      <c r="ABF24" s="37"/>
      <c r="ABG24" s="37"/>
      <c r="ABH24" s="37"/>
      <c r="ABI24" s="37"/>
      <c r="ABJ24" s="37"/>
      <c r="ABK24" s="37"/>
      <c r="ABL24" s="37"/>
      <c r="ABM24" s="37"/>
      <c r="ABN24" s="37"/>
      <c r="ABO24" s="37"/>
      <c r="ABP24" s="37"/>
      <c r="ABQ24" s="37"/>
      <c r="ABR24" s="37"/>
      <c r="ABS24" s="37"/>
      <c r="ABT24" s="37"/>
      <c r="ABU24" s="37"/>
      <c r="ABV24" s="37"/>
      <c r="ABW24" s="37"/>
      <c r="ABX24" s="37"/>
      <c r="ABY24" s="37"/>
      <c r="ABZ24" s="37"/>
      <c r="ACA24" s="37"/>
      <c r="ACB24" s="37"/>
      <c r="ACC24" s="37"/>
      <c r="ACD24" s="37"/>
      <c r="ACE24" s="37"/>
      <c r="ACF24" s="37"/>
      <c r="ACG24" s="37"/>
      <c r="ACH24" s="37"/>
      <c r="ACI24" s="37"/>
      <c r="ACJ24" s="37"/>
      <c r="ACK24" s="37"/>
      <c r="ACL24" s="37"/>
      <c r="ACM24" s="37"/>
      <c r="ACN24" s="37"/>
      <c r="ACO24" s="37"/>
      <c r="ACP24" s="37"/>
      <c r="ACQ24" s="37"/>
      <c r="ACR24" s="37"/>
      <c r="ACS24" s="37"/>
      <c r="ACT24" s="37"/>
      <c r="ACU24" s="37"/>
      <c r="ACV24" s="37"/>
      <c r="ACW24" s="37"/>
      <c r="ACX24" s="37"/>
      <c r="ACY24" s="37"/>
      <c r="ACZ24" s="37"/>
      <c r="ADA24" s="37"/>
      <c r="ADB24" s="37"/>
      <c r="ADC24" s="37"/>
      <c r="ADD24" s="37"/>
      <c r="ADE24" s="37"/>
      <c r="ADF24" s="37"/>
      <c r="ADG24" s="37"/>
      <c r="ADH24" s="37"/>
      <c r="ADI24" s="37"/>
      <c r="ADJ24" s="37"/>
      <c r="ADK24" s="37"/>
      <c r="ADL24" s="37"/>
      <c r="ADM24" s="37"/>
      <c r="ADN24" s="37"/>
      <c r="ADO24" s="37"/>
      <c r="ADP24" s="37"/>
      <c r="ADQ24" s="37"/>
      <c r="ADR24" s="37"/>
      <c r="ADS24" s="37"/>
      <c r="ADT24" s="37"/>
      <c r="ADU24" s="37"/>
      <c r="ADV24" s="37"/>
      <c r="ADW24" s="37"/>
      <c r="ADX24" s="37"/>
      <c r="ADY24" s="37"/>
      <c r="ADZ24" s="37"/>
      <c r="AEA24" s="37"/>
      <c r="AEB24" s="37"/>
      <c r="AEC24" s="37"/>
      <c r="AED24" s="37"/>
      <c r="AEE24" s="37"/>
      <c r="AEF24" s="37"/>
      <c r="AEG24" s="37"/>
      <c r="AEH24" s="37"/>
      <c r="AEI24" s="37"/>
      <c r="AEJ24" s="37"/>
      <c r="AEK24" s="37"/>
      <c r="AEL24" s="37"/>
      <c r="AEM24" s="37"/>
      <c r="AEN24" s="37"/>
      <c r="AEO24" s="37"/>
      <c r="AEP24" s="37"/>
      <c r="AEQ24" s="37"/>
      <c r="AER24" s="37"/>
      <c r="AES24" s="37"/>
      <c r="AET24" s="37"/>
      <c r="AEU24" s="37"/>
      <c r="AEV24" s="37"/>
      <c r="AEW24" s="37"/>
      <c r="AEX24" s="37"/>
      <c r="AEY24" s="37"/>
      <c r="AEZ24" s="37"/>
      <c r="AFA24" s="37"/>
      <c r="AFB24" s="37"/>
      <c r="AFC24" s="37"/>
      <c r="AFD24" s="37"/>
      <c r="AFE24" s="37"/>
      <c r="AFF24" s="37"/>
      <c r="AFG24" s="37"/>
      <c r="AFH24" s="37"/>
      <c r="AFI24" s="37"/>
      <c r="AFJ24" s="37"/>
      <c r="AFK24" s="37"/>
      <c r="AFL24" s="37"/>
      <c r="AFM24" s="37"/>
      <c r="AFN24" s="37"/>
      <c r="AFO24" s="37"/>
      <c r="AFP24" s="37"/>
      <c r="AFQ24" s="37"/>
      <c r="AFR24" s="37"/>
      <c r="AFS24" s="37"/>
      <c r="AFT24" s="37"/>
      <c r="AFU24" s="37"/>
      <c r="AFV24" s="37"/>
      <c r="AFW24" s="37"/>
      <c r="AFX24" s="37"/>
      <c r="AFY24" s="37"/>
      <c r="AFZ24" s="37"/>
      <c r="AGA24" s="37"/>
      <c r="AGB24" s="37"/>
      <c r="AGC24" s="37"/>
      <c r="AGD24" s="37"/>
      <c r="AGE24" s="37"/>
      <c r="AGF24" s="37"/>
      <c r="AGG24" s="37"/>
      <c r="AGH24" s="37"/>
      <c r="AGI24" s="37"/>
      <c r="AGJ24" s="37"/>
      <c r="AGK24" s="37"/>
      <c r="AGL24" s="37"/>
      <c r="AGM24" s="37"/>
      <c r="AGN24" s="37"/>
      <c r="AGO24" s="37"/>
      <c r="AGP24" s="37"/>
      <c r="AGQ24" s="37"/>
      <c r="AGR24" s="37"/>
      <c r="AGS24" s="37"/>
      <c r="AGT24" s="37"/>
      <c r="AGU24" s="37"/>
      <c r="AGV24" s="37"/>
      <c r="AGW24" s="37"/>
      <c r="AGX24" s="37"/>
      <c r="AGY24" s="37"/>
      <c r="AGZ24" s="37"/>
      <c r="AHA24" s="37"/>
      <c r="AHB24" s="37"/>
      <c r="AHC24" s="37"/>
      <c r="AHD24" s="37"/>
      <c r="AHE24" s="37"/>
      <c r="AHF24" s="37"/>
      <c r="AHG24" s="37"/>
      <c r="AHH24" s="37"/>
      <c r="AHI24" s="37"/>
      <c r="AHJ24" s="37"/>
      <c r="AHK24" s="37"/>
      <c r="AHL24" s="37"/>
      <c r="AHM24" s="37"/>
      <c r="AHN24" s="37"/>
      <c r="AHO24" s="37"/>
      <c r="AHP24" s="37"/>
      <c r="AHQ24" s="37"/>
      <c r="AHR24" s="37"/>
      <c r="AHS24" s="37"/>
      <c r="AHT24" s="37"/>
      <c r="AHU24" s="37"/>
      <c r="AHV24" s="37"/>
      <c r="AHW24" s="37"/>
      <c r="AHX24" s="37"/>
      <c r="AHY24" s="37"/>
      <c r="AHZ24" s="37"/>
      <c r="AIA24" s="37"/>
      <c r="AIB24" s="37"/>
      <c r="AIC24" s="37"/>
      <c r="AID24" s="37"/>
      <c r="AIE24" s="37"/>
      <c r="AIF24" s="37"/>
      <c r="AIG24" s="37"/>
      <c r="AIH24" s="37"/>
      <c r="AII24" s="37"/>
      <c r="AIJ24" s="37"/>
      <c r="AIK24" s="37"/>
      <c r="AIL24" s="37"/>
      <c r="AIM24" s="37"/>
      <c r="AIN24" s="37"/>
      <c r="AIO24" s="37"/>
      <c r="AIP24" s="37"/>
      <c r="AIQ24" s="37"/>
      <c r="AIR24" s="37"/>
      <c r="AIS24" s="37"/>
      <c r="AIT24" s="37"/>
      <c r="AIU24" s="37"/>
      <c r="AIV24" s="37"/>
      <c r="AIW24" s="37"/>
      <c r="AIX24" s="37"/>
      <c r="AIY24" s="37"/>
      <c r="AIZ24" s="37"/>
      <c r="AJA24" s="37"/>
      <c r="AJB24" s="37"/>
      <c r="AJC24" s="37"/>
      <c r="AJD24" s="37"/>
      <c r="AJE24" s="37"/>
      <c r="AJF24" s="37"/>
      <c r="AJG24" s="37"/>
      <c r="AJH24" s="37"/>
      <c r="AJI24" s="37"/>
      <c r="AJJ24" s="37"/>
      <c r="AJK24" s="37"/>
      <c r="AJL24" s="37"/>
      <c r="AJM24" s="37"/>
      <c r="AJN24" s="37"/>
      <c r="AJO24" s="37"/>
      <c r="AJP24" s="37"/>
      <c r="AJQ24" s="37"/>
      <c r="AJR24" s="37"/>
      <c r="AJS24" s="37"/>
      <c r="AJT24" s="37"/>
      <c r="AJU24" s="37"/>
      <c r="AJV24" s="37"/>
      <c r="AJW24" s="37"/>
      <c r="AJX24" s="37"/>
      <c r="AJY24" s="37"/>
      <c r="AJZ24" s="37"/>
      <c r="AKA24" s="37"/>
      <c r="AKB24" s="37"/>
      <c r="AKC24" s="37"/>
      <c r="AKD24" s="37"/>
      <c r="AKE24" s="37"/>
      <c r="AKF24" s="37"/>
      <c r="AKG24" s="37"/>
      <c r="AKH24" s="37"/>
      <c r="AKI24" s="37"/>
      <c r="AKJ24" s="37"/>
      <c r="AKK24" s="37"/>
      <c r="AKL24" s="37"/>
      <c r="AKM24" s="37"/>
      <c r="AKN24" s="37"/>
      <c r="AKO24" s="37"/>
      <c r="AKP24" s="37"/>
      <c r="AKQ24" s="37"/>
      <c r="AKR24" s="37"/>
      <c r="AKS24" s="37"/>
      <c r="AKT24" s="37"/>
      <c r="AKU24" s="37"/>
      <c r="AKV24" s="37"/>
      <c r="AKW24" s="37"/>
      <c r="AKX24" s="37"/>
      <c r="AKY24" s="37"/>
      <c r="AKZ24" s="37"/>
      <c r="ALA24" s="37"/>
      <c r="ALB24" s="37"/>
      <c r="ALC24" s="37"/>
      <c r="ALD24" s="37"/>
      <c r="ALE24" s="37"/>
      <c r="ALF24" s="37"/>
      <c r="ALG24" s="37"/>
      <c r="ALH24" s="37"/>
      <c r="ALI24" s="37"/>
      <c r="ALJ24" s="37"/>
      <c r="ALK24" s="37"/>
      <c r="ALL24" s="37"/>
      <c r="ALM24" s="37"/>
      <c r="ALN24" s="37"/>
      <c r="ALO24" s="37"/>
      <c r="ALP24" s="37"/>
      <c r="ALQ24" s="37"/>
      <c r="ALR24" s="37"/>
      <c r="ALS24" s="37"/>
      <c r="ALT24" s="37"/>
      <c r="ALU24" s="37"/>
      <c r="ALV24" s="37"/>
      <c r="ALW24" s="37"/>
      <c r="ALX24" s="37"/>
      <c r="ALY24" s="37"/>
      <c r="ALZ24" s="37"/>
      <c r="AMA24" s="37"/>
      <c r="AMB24" s="37"/>
      <c r="AMC24" s="37"/>
      <c r="AMD24" s="37"/>
      <c r="AME24" s="37"/>
      <c r="AMF24" s="37"/>
      <c r="AMG24" s="37"/>
      <c r="AMH24" s="37"/>
      <c r="AMI24" s="37"/>
      <c r="AMJ24" s="37"/>
      <c r="AMK24" s="37"/>
      <c r="AML24" s="37"/>
      <c r="AMM24" s="37"/>
      <c r="AMN24" s="37"/>
      <c r="AMO24" s="37"/>
      <c r="AMP24" s="37"/>
      <c r="AMQ24" s="37"/>
      <c r="AMR24" s="37"/>
      <c r="AMS24" s="37"/>
      <c r="AMT24" s="37"/>
      <c r="AMU24" s="37"/>
      <c r="AMV24" s="37"/>
      <c r="AMW24" s="37"/>
      <c r="AMX24" s="37"/>
      <c r="AMY24" s="37"/>
      <c r="AMZ24" s="37"/>
      <c r="ANA24" s="37"/>
      <c r="ANB24" s="37"/>
      <c r="ANC24" s="37"/>
      <c r="AND24" s="37"/>
      <c r="ANE24" s="37"/>
      <c r="ANF24" s="37"/>
      <c r="ANG24" s="37"/>
      <c r="ANH24" s="37"/>
      <c r="ANI24" s="37"/>
      <c r="ANJ24" s="37"/>
      <c r="ANK24" s="37"/>
      <c r="ANL24" s="37"/>
      <c r="ANM24" s="37"/>
      <c r="ANN24" s="37"/>
      <c r="ANO24" s="37"/>
      <c r="ANP24" s="37"/>
      <c r="ANQ24" s="37"/>
      <c r="ANR24" s="37"/>
      <c r="ANS24" s="37"/>
      <c r="ANT24" s="37"/>
      <c r="ANU24" s="37"/>
      <c r="ANV24" s="37"/>
      <c r="ANW24" s="37"/>
      <c r="ANX24" s="37"/>
      <c r="ANY24" s="37"/>
      <c r="ANZ24" s="37"/>
      <c r="AOA24" s="37"/>
      <c r="AOB24" s="37"/>
      <c r="AOC24" s="37"/>
      <c r="AOD24" s="37"/>
      <c r="AOE24" s="37"/>
      <c r="AOF24" s="37"/>
      <c r="AOG24" s="37"/>
      <c r="AOH24" s="37"/>
      <c r="AOI24" s="37"/>
      <c r="AOJ24" s="37"/>
      <c r="AOK24" s="37"/>
      <c r="AOL24" s="37"/>
      <c r="AOM24" s="37"/>
      <c r="AON24" s="37"/>
      <c r="AOO24" s="37"/>
      <c r="AOP24" s="37"/>
      <c r="AOQ24" s="37"/>
      <c r="AOR24" s="37"/>
      <c r="AOS24" s="37"/>
      <c r="AOT24" s="37"/>
      <c r="AOU24" s="37"/>
      <c r="AOV24" s="37"/>
      <c r="AOW24" s="37"/>
      <c r="AOX24" s="37"/>
      <c r="AOY24" s="37"/>
      <c r="AOZ24" s="37"/>
      <c r="APA24" s="37"/>
      <c r="APB24" s="37"/>
      <c r="APC24" s="37"/>
      <c r="APD24" s="37"/>
      <c r="APE24" s="37"/>
      <c r="APF24" s="37"/>
      <c r="APG24" s="37"/>
      <c r="APH24" s="37"/>
      <c r="API24" s="37"/>
      <c r="APJ24" s="37"/>
      <c r="APK24" s="37"/>
      <c r="APL24" s="37"/>
      <c r="APM24" s="37"/>
      <c r="APN24" s="37"/>
      <c r="APO24" s="37"/>
      <c r="APP24" s="37"/>
      <c r="APQ24" s="37"/>
      <c r="APR24" s="37"/>
      <c r="APS24" s="37"/>
      <c r="APT24" s="37"/>
      <c r="APU24" s="37"/>
      <c r="APV24" s="37"/>
      <c r="APW24" s="37"/>
      <c r="APX24" s="37"/>
      <c r="APY24" s="37"/>
      <c r="APZ24" s="37"/>
      <c r="AQA24" s="37"/>
      <c r="AQB24" s="37"/>
      <c r="AQC24" s="37"/>
      <c r="AQD24" s="37"/>
      <c r="AQE24" s="37"/>
      <c r="AQF24" s="37"/>
      <c r="AQG24" s="37"/>
      <c r="AQH24" s="37"/>
      <c r="AQI24" s="37"/>
      <c r="AQJ24" s="37"/>
      <c r="AQK24" s="37"/>
      <c r="AQL24" s="37"/>
      <c r="AQM24" s="37"/>
      <c r="AQN24" s="37"/>
      <c r="AQO24" s="37"/>
      <c r="AQP24" s="37"/>
      <c r="AQQ24" s="37"/>
      <c r="AQR24" s="37"/>
      <c r="AQS24" s="37"/>
      <c r="AQT24" s="37"/>
      <c r="AQU24" s="37"/>
      <c r="AQV24" s="37"/>
      <c r="AQW24" s="37"/>
      <c r="AQX24" s="37"/>
      <c r="AQY24" s="37"/>
      <c r="AQZ24" s="37"/>
      <c r="ARA24" s="37"/>
      <c r="ARB24" s="37"/>
      <c r="ARC24" s="37"/>
      <c r="ARD24" s="37"/>
      <c r="ARE24" s="37"/>
      <c r="ARF24" s="37"/>
      <c r="ARG24" s="37"/>
      <c r="ARH24" s="37"/>
      <c r="ARI24" s="37"/>
      <c r="ARJ24" s="37"/>
      <c r="ARK24" s="37"/>
      <c r="ARL24" s="37"/>
      <c r="ARM24" s="37"/>
      <c r="ARN24" s="37"/>
      <c r="ARO24" s="37"/>
      <c r="ARP24" s="37"/>
      <c r="ARQ24" s="37"/>
      <c r="ARR24" s="37"/>
      <c r="ARS24" s="37"/>
      <c r="ART24" s="37"/>
      <c r="ARU24" s="37"/>
      <c r="ARV24" s="37"/>
      <c r="ARW24" s="37"/>
      <c r="ARX24" s="37"/>
      <c r="ARY24" s="37"/>
      <c r="ARZ24" s="37"/>
      <c r="ASA24" s="37"/>
      <c r="ASB24" s="37"/>
      <c r="ASC24" s="37"/>
      <c r="ASD24" s="37"/>
      <c r="ASE24" s="37"/>
      <c r="ASF24" s="37"/>
      <c r="ASG24" s="37"/>
      <c r="ASH24" s="37"/>
      <c r="ASI24" s="37"/>
      <c r="ASJ24" s="37"/>
      <c r="ASK24" s="37"/>
      <c r="ASL24" s="37"/>
      <c r="ASM24" s="37"/>
      <c r="ASN24" s="37"/>
      <c r="ASO24" s="37"/>
      <c r="ASP24" s="37"/>
      <c r="ASQ24" s="37"/>
      <c r="ASR24" s="37"/>
      <c r="ASS24" s="37"/>
      <c r="AST24" s="37"/>
      <c r="ASU24" s="37"/>
      <c r="ASV24" s="37"/>
      <c r="ASW24" s="37"/>
      <c r="ASX24" s="37"/>
      <c r="ASY24" s="37"/>
      <c r="ASZ24" s="37"/>
      <c r="ATA24" s="37"/>
      <c r="ATB24" s="37"/>
      <c r="ATC24" s="37"/>
      <c r="ATD24" s="37"/>
      <c r="ATE24" s="37"/>
      <c r="ATF24" s="37"/>
      <c r="ATG24" s="37"/>
      <c r="ATH24" s="37"/>
      <c r="ATI24" s="37"/>
      <c r="ATJ24" s="37"/>
      <c r="ATK24" s="37"/>
      <c r="ATL24" s="37"/>
      <c r="ATM24" s="37"/>
      <c r="ATN24" s="37"/>
      <c r="ATO24" s="37"/>
      <c r="ATP24" s="37"/>
      <c r="ATQ24" s="37"/>
      <c r="ATR24" s="37"/>
      <c r="ATS24" s="37"/>
      <c r="ATT24" s="37"/>
      <c r="ATU24" s="37"/>
      <c r="ATV24" s="37"/>
      <c r="ATW24" s="37"/>
      <c r="ATX24" s="37"/>
      <c r="ATY24" s="37"/>
      <c r="ATZ24" s="37"/>
      <c r="AUA24" s="37"/>
      <c r="AUB24" s="37"/>
      <c r="AUC24" s="37"/>
      <c r="AUD24" s="37"/>
      <c r="AUE24" s="37"/>
      <c r="AUF24" s="37"/>
      <c r="AUG24" s="37"/>
      <c r="AUH24" s="37"/>
      <c r="AUI24" s="37"/>
      <c r="AUJ24" s="37"/>
      <c r="AUK24" s="37"/>
      <c r="AUL24" s="37"/>
      <c r="AUM24" s="37"/>
      <c r="AUN24" s="37"/>
      <c r="AUO24" s="37"/>
      <c r="AUP24" s="37"/>
      <c r="AUQ24" s="37"/>
      <c r="AUR24" s="37"/>
      <c r="AUS24" s="37"/>
      <c r="AUT24" s="37"/>
      <c r="AUU24" s="37"/>
      <c r="AUV24" s="37"/>
      <c r="AUW24" s="37"/>
      <c r="AUX24" s="37"/>
      <c r="AUY24" s="37"/>
      <c r="AUZ24" s="37"/>
      <c r="AVA24" s="37"/>
      <c r="AVB24" s="37"/>
      <c r="AVC24" s="37"/>
      <c r="AVD24" s="37"/>
      <c r="AVE24" s="37"/>
      <c r="AVF24" s="37"/>
      <c r="AVG24" s="37"/>
      <c r="AVH24" s="37"/>
      <c r="AVI24" s="37"/>
      <c r="AVJ24" s="37"/>
      <c r="AVK24" s="37"/>
      <c r="AVL24" s="37"/>
      <c r="AVM24" s="37"/>
      <c r="AVN24" s="37"/>
      <c r="AVO24" s="37"/>
      <c r="AVP24" s="37"/>
      <c r="AVQ24" s="37"/>
      <c r="AVR24" s="37"/>
      <c r="AVS24" s="37"/>
      <c r="AVT24" s="37"/>
      <c r="AVU24" s="37"/>
      <c r="AVV24" s="37"/>
      <c r="AVW24" s="37"/>
      <c r="AVX24" s="37"/>
      <c r="AVY24" s="37"/>
      <c r="AVZ24" s="37"/>
      <c r="AWA24" s="37"/>
      <c r="AWB24" s="37"/>
      <c r="AWC24" s="37"/>
      <c r="AWD24" s="37"/>
      <c r="AWE24" s="37"/>
      <c r="AWF24" s="37"/>
      <c r="AWG24" s="37"/>
      <c r="AWH24" s="37"/>
      <c r="AWI24" s="37"/>
      <c r="AWJ24" s="37"/>
      <c r="AWK24" s="37"/>
      <c r="AWL24" s="37"/>
      <c r="AWM24" s="37"/>
      <c r="AWN24" s="37"/>
      <c r="AWO24" s="37"/>
      <c r="AWP24" s="37"/>
      <c r="AWQ24" s="37"/>
      <c r="AWR24" s="37"/>
      <c r="AWS24" s="37"/>
      <c r="AWT24" s="37"/>
      <c r="AWU24" s="37"/>
      <c r="AWV24" s="37"/>
      <c r="AWW24" s="37"/>
      <c r="AWX24" s="37"/>
      <c r="AWY24" s="37"/>
      <c r="AWZ24" s="37"/>
      <c r="AXA24" s="37"/>
      <c r="AXB24" s="37"/>
      <c r="AXC24" s="37"/>
      <c r="AXD24" s="37"/>
      <c r="AXE24" s="37"/>
      <c r="AXF24" s="37"/>
      <c r="AXG24" s="37"/>
      <c r="AXH24" s="37"/>
      <c r="AXI24" s="37"/>
      <c r="AXJ24" s="37"/>
      <c r="AXK24" s="37"/>
      <c r="AXL24" s="37"/>
      <c r="AXM24" s="37"/>
      <c r="AXN24" s="37"/>
      <c r="AXO24" s="37"/>
      <c r="AXP24" s="37"/>
      <c r="AXQ24" s="37"/>
      <c r="AXR24" s="37"/>
      <c r="AXS24" s="37"/>
      <c r="AXT24" s="37"/>
      <c r="AXU24" s="37"/>
      <c r="AXV24" s="37"/>
      <c r="AXW24" s="37"/>
      <c r="AXX24" s="37"/>
      <c r="AXY24" s="37"/>
      <c r="AXZ24" s="37"/>
      <c r="AYA24" s="37"/>
      <c r="AYB24" s="37"/>
      <c r="AYC24" s="37"/>
      <c r="AYD24" s="37"/>
      <c r="AYE24" s="37"/>
      <c r="AYF24" s="37"/>
      <c r="AYG24" s="37"/>
      <c r="AYH24" s="37"/>
      <c r="AYI24" s="37"/>
      <c r="AYJ24" s="37"/>
      <c r="AYK24" s="37"/>
      <c r="AYL24" s="37"/>
      <c r="AYM24" s="37"/>
      <c r="AYN24" s="37"/>
      <c r="AYO24" s="37"/>
      <c r="AYP24" s="37"/>
      <c r="AYQ24" s="37"/>
      <c r="AYR24" s="37"/>
      <c r="AYS24" s="37"/>
      <c r="AYT24" s="37"/>
      <c r="AYU24" s="37"/>
      <c r="AYV24" s="37"/>
      <c r="AYW24" s="37"/>
      <c r="AYX24" s="37"/>
      <c r="AYY24" s="37"/>
      <c r="AYZ24" s="37"/>
      <c r="AZA24" s="37"/>
      <c r="AZB24" s="37"/>
      <c r="AZC24" s="37"/>
      <c r="AZD24" s="37"/>
      <c r="AZE24" s="37"/>
      <c r="AZF24" s="37"/>
      <c r="AZG24" s="37"/>
      <c r="AZH24" s="37"/>
      <c r="AZI24" s="37"/>
      <c r="AZJ24" s="37"/>
      <c r="AZK24" s="37"/>
      <c r="AZL24" s="37"/>
      <c r="AZM24" s="37"/>
      <c r="AZN24" s="37"/>
      <c r="AZO24" s="37"/>
      <c r="AZP24" s="37"/>
      <c r="AZQ24" s="37"/>
      <c r="AZR24" s="37"/>
      <c r="AZS24" s="37"/>
      <c r="AZT24" s="37"/>
      <c r="AZU24" s="37"/>
      <c r="AZV24" s="37"/>
      <c r="AZW24" s="37"/>
      <c r="AZX24" s="37"/>
      <c r="AZY24" s="37"/>
      <c r="AZZ24" s="37"/>
      <c r="BAA24" s="37"/>
      <c r="BAB24" s="37"/>
      <c r="BAC24" s="37"/>
      <c r="BAD24" s="37"/>
      <c r="BAE24" s="37"/>
      <c r="BAF24" s="37"/>
      <c r="BAG24" s="37"/>
      <c r="BAH24" s="37"/>
      <c r="BAI24" s="37"/>
      <c r="BAJ24" s="37"/>
      <c r="BAK24" s="37"/>
      <c r="BAL24" s="37"/>
      <c r="BAM24" s="37"/>
      <c r="BAN24" s="37"/>
      <c r="BAO24" s="37"/>
      <c r="BAP24" s="37"/>
      <c r="BAQ24" s="37"/>
      <c r="BAR24" s="37"/>
      <c r="BAS24" s="37"/>
      <c r="BAT24" s="37"/>
      <c r="BAU24" s="37"/>
      <c r="BAV24" s="37"/>
      <c r="BAW24" s="37"/>
      <c r="BAX24" s="37"/>
      <c r="BAY24" s="37"/>
      <c r="BAZ24" s="37"/>
      <c r="BBA24" s="37"/>
      <c r="BBB24" s="37"/>
      <c r="BBC24" s="37"/>
      <c r="BBD24" s="37"/>
      <c r="BBE24" s="37"/>
      <c r="BBF24" s="37"/>
      <c r="BBG24" s="37"/>
      <c r="BBH24" s="37"/>
      <c r="BBI24" s="37"/>
      <c r="BBJ24" s="37"/>
      <c r="BBK24" s="37"/>
      <c r="BBL24" s="37"/>
      <c r="BBM24" s="37"/>
      <c r="BBN24" s="37"/>
      <c r="BBO24" s="37"/>
      <c r="BBP24" s="37"/>
      <c r="BBQ24" s="37"/>
      <c r="BBR24" s="37"/>
      <c r="BBS24" s="37"/>
      <c r="BBT24" s="37"/>
      <c r="BBU24" s="37"/>
      <c r="BBV24" s="37"/>
      <c r="BBW24" s="37"/>
      <c r="BBX24" s="37"/>
      <c r="BBY24" s="37"/>
      <c r="BBZ24" s="37"/>
      <c r="BCA24" s="37"/>
      <c r="BCB24" s="37"/>
      <c r="BCC24" s="37"/>
      <c r="BCD24" s="37"/>
      <c r="BCE24" s="37"/>
      <c r="BCF24" s="37"/>
      <c r="BCG24" s="37"/>
      <c r="BCH24" s="37"/>
      <c r="BCI24" s="37"/>
      <c r="BCJ24" s="37"/>
      <c r="BCK24" s="37"/>
      <c r="BCL24" s="37"/>
      <c r="BCM24" s="37"/>
      <c r="BCN24" s="37"/>
      <c r="BCO24" s="37"/>
      <c r="BCP24" s="37"/>
      <c r="BCQ24" s="37"/>
      <c r="BCR24" s="37"/>
      <c r="BCS24" s="37"/>
      <c r="BCT24" s="37"/>
      <c r="BCU24" s="37"/>
      <c r="BCV24" s="37"/>
      <c r="BCW24" s="37"/>
      <c r="BCX24" s="37"/>
      <c r="BCY24" s="37"/>
      <c r="BCZ24" s="37"/>
      <c r="BDA24" s="37"/>
      <c r="BDB24" s="37"/>
      <c r="BDC24" s="37"/>
      <c r="BDD24" s="37"/>
      <c r="BDE24" s="37"/>
      <c r="BDF24" s="37"/>
      <c r="BDG24" s="37"/>
      <c r="BDH24" s="37"/>
      <c r="BDI24" s="37"/>
      <c r="BDJ24" s="37"/>
      <c r="BDK24" s="37"/>
      <c r="BDL24" s="37"/>
      <c r="BDM24" s="37"/>
      <c r="BDN24" s="37"/>
      <c r="BDO24" s="37"/>
      <c r="BDP24" s="37"/>
      <c r="BDQ24" s="37"/>
      <c r="BDR24" s="37"/>
      <c r="BDS24" s="37"/>
      <c r="BDT24" s="37"/>
      <c r="BDU24" s="37"/>
      <c r="BDV24" s="37"/>
      <c r="BDW24" s="37"/>
      <c r="BDX24" s="37"/>
      <c r="BDY24" s="37"/>
      <c r="BDZ24" s="37"/>
      <c r="BEA24" s="37"/>
      <c r="BEB24" s="37"/>
      <c r="BEC24" s="37"/>
      <c r="BED24" s="37"/>
      <c r="BEE24" s="37"/>
      <c r="BEF24" s="37"/>
      <c r="BEG24" s="37"/>
      <c r="BEH24" s="37"/>
      <c r="BEI24" s="37"/>
      <c r="BEJ24" s="37"/>
      <c r="BEK24" s="37"/>
      <c r="BEL24" s="37"/>
      <c r="BEM24" s="37"/>
      <c r="BEN24" s="37"/>
      <c r="BEO24" s="37"/>
      <c r="BEP24" s="37"/>
      <c r="BEQ24" s="37"/>
      <c r="BER24" s="37"/>
      <c r="BES24" s="37"/>
      <c r="BET24" s="37"/>
      <c r="BEU24" s="37"/>
      <c r="BEV24" s="37"/>
      <c r="BEW24" s="37"/>
      <c r="BEX24" s="37"/>
      <c r="BEY24" s="37"/>
      <c r="BEZ24" s="37"/>
      <c r="BFA24" s="37"/>
      <c r="BFB24" s="37"/>
      <c r="BFC24" s="37"/>
      <c r="BFD24" s="37"/>
      <c r="BFE24" s="37"/>
      <c r="BFF24" s="37"/>
      <c r="BFG24" s="37"/>
      <c r="BFH24" s="37"/>
      <c r="BFI24" s="37"/>
      <c r="BFJ24" s="37"/>
      <c r="BFK24" s="37"/>
      <c r="BFL24" s="37"/>
      <c r="BFM24" s="37"/>
      <c r="BFN24" s="37"/>
      <c r="BFO24" s="37"/>
      <c r="BFP24" s="37"/>
      <c r="BFQ24" s="37"/>
      <c r="BFR24" s="37"/>
      <c r="BFS24" s="37"/>
      <c r="BFT24" s="37"/>
      <c r="BFU24" s="37"/>
      <c r="BFV24" s="37"/>
      <c r="BFW24" s="37"/>
      <c r="BFX24" s="37"/>
      <c r="BFY24" s="37"/>
      <c r="BFZ24" s="37"/>
      <c r="BGA24" s="37"/>
      <c r="BGB24" s="37"/>
      <c r="BGC24" s="37"/>
      <c r="BGD24" s="37"/>
      <c r="BGE24" s="37"/>
      <c r="BGF24" s="37"/>
      <c r="BGG24" s="37"/>
      <c r="BGH24" s="37"/>
      <c r="BGI24" s="37"/>
      <c r="BGJ24" s="37"/>
      <c r="BGK24" s="37"/>
      <c r="BGL24" s="37"/>
      <c r="BGM24" s="37"/>
      <c r="BGN24" s="37"/>
      <c r="BGO24" s="37"/>
      <c r="BGP24" s="37"/>
      <c r="BGQ24" s="37"/>
      <c r="BGR24" s="37"/>
      <c r="BGS24" s="37"/>
      <c r="BGT24" s="37"/>
      <c r="BGU24" s="37"/>
      <c r="BGV24" s="37"/>
      <c r="BGW24" s="37"/>
      <c r="BGX24" s="37"/>
      <c r="BGY24" s="37"/>
      <c r="BGZ24" s="37"/>
      <c r="BHA24" s="37"/>
      <c r="BHB24" s="37"/>
      <c r="BHC24" s="37"/>
      <c r="BHD24" s="37"/>
      <c r="BHE24" s="37"/>
      <c r="BHF24" s="37"/>
      <c r="BHG24" s="37"/>
      <c r="BHH24" s="37"/>
      <c r="BHI24" s="37"/>
      <c r="BHJ24" s="37"/>
      <c r="BHK24" s="37"/>
      <c r="BHL24" s="37"/>
      <c r="BHM24" s="37"/>
      <c r="BHN24" s="37"/>
      <c r="BHO24" s="37"/>
      <c r="BHP24" s="37"/>
      <c r="BHQ24" s="37"/>
      <c r="BHR24" s="37"/>
      <c r="BHS24" s="37"/>
      <c r="BHT24" s="37"/>
      <c r="BHU24" s="37"/>
      <c r="BHV24" s="37"/>
      <c r="BHW24" s="37"/>
      <c r="BHX24" s="37"/>
      <c r="BHY24" s="37"/>
      <c r="BHZ24" s="37"/>
      <c r="BIA24" s="37"/>
      <c r="BIB24" s="37"/>
      <c r="BIC24" s="37"/>
      <c r="BID24" s="37"/>
      <c r="BIE24" s="37"/>
      <c r="BIF24" s="37"/>
      <c r="BIG24" s="37"/>
      <c r="BIH24" s="37"/>
      <c r="BII24" s="37"/>
      <c r="BIJ24" s="37"/>
      <c r="BIK24" s="37"/>
      <c r="BIL24" s="37"/>
      <c r="BIM24" s="37"/>
      <c r="BIN24" s="37"/>
      <c r="BIO24" s="37"/>
      <c r="BIP24" s="37"/>
      <c r="BIQ24" s="37"/>
      <c r="BIR24" s="37"/>
      <c r="BIS24" s="37"/>
      <c r="BIT24" s="37"/>
      <c r="BIU24" s="37"/>
      <c r="BIV24" s="37"/>
      <c r="BIW24" s="37"/>
      <c r="BIX24" s="37"/>
      <c r="BIY24" s="37"/>
      <c r="BIZ24" s="37"/>
      <c r="BJA24" s="37"/>
      <c r="BJB24" s="37"/>
      <c r="BJC24" s="37"/>
      <c r="BJD24" s="37"/>
      <c r="BJE24" s="37"/>
      <c r="BJF24" s="37"/>
      <c r="BJG24" s="37"/>
      <c r="BJH24" s="37"/>
      <c r="BJI24" s="37"/>
      <c r="BJJ24" s="37"/>
      <c r="BJK24" s="37"/>
      <c r="BJL24" s="37"/>
      <c r="BJM24" s="37"/>
      <c r="BJN24" s="37"/>
      <c r="BJO24" s="37"/>
      <c r="BJP24" s="37"/>
      <c r="BJQ24" s="37"/>
      <c r="BJR24" s="37"/>
      <c r="BJS24" s="37"/>
      <c r="BJT24" s="37"/>
      <c r="BJU24" s="37"/>
      <c r="BJV24" s="37"/>
      <c r="BJW24" s="37"/>
      <c r="BJX24" s="37"/>
      <c r="BJY24" s="37"/>
      <c r="BJZ24" s="37"/>
      <c r="BKA24" s="37"/>
      <c r="BKB24" s="37"/>
      <c r="BKC24" s="37"/>
      <c r="BKD24" s="37"/>
      <c r="BKE24" s="37"/>
      <c r="BKF24" s="37"/>
      <c r="BKG24" s="37"/>
      <c r="BKH24" s="37"/>
      <c r="BKI24" s="37"/>
      <c r="BKJ24" s="37"/>
      <c r="BKK24" s="37"/>
      <c r="BKL24" s="37"/>
      <c r="BKM24" s="37"/>
      <c r="BKN24" s="37"/>
      <c r="BKO24" s="37"/>
      <c r="BKP24" s="37"/>
      <c r="BKQ24" s="37"/>
      <c r="BKR24" s="37"/>
      <c r="BKS24" s="37"/>
      <c r="BKT24" s="37"/>
      <c r="BKU24" s="37"/>
      <c r="BKV24" s="37"/>
      <c r="BKW24" s="37"/>
      <c r="BKX24" s="37"/>
      <c r="BKY24" s="37"/>
      <c r="BKZ24" s="37"/>
      <c r="BLA24" s="37"/>
      <c r="BLB24" s="37"/>
      <c r="BLC24" s="37"/>
      <c r="BLD24" s="37"/>
      <c r="BLE24" s="37"/>
      <c r="BLF24" s="37"/>
      <c r="BLG24" s="37"/>
      <c r="BLH24" s="37"/>
      <c r="BLI24" s="37"/>
      <c r="BLJ24" s="37"/>
      <c r="BLK24" s="37"/>
      <c r="BLL24" s="37"/>
      <c r="BLM24" s="37"/>
      <c r="BLN24" s="37"/>
      <c r="BLO24" s="37"/>
      <c r="BLP24" s="37"/>
      <c r="BLQ24" s="37"/>
      <c r="BLR24" s="37"/>
      <c r="BLS24" s="37"/>
      <c r="BLT24" s="37"/>
      <c r="BLU24" s="37"/>
      <c r="BLV24" s="37"/>
      <c r="BLW24" s="37"/>
      <c r="BLX24" s="37"/>
      <c r="BLY24" s="37"/>
      <c r="BLZ24" s="37"/>
      <c r="BMA24" s="37"/>
      <c r="BMB24" s="37"/>
      <c r="BMC24" s="37"/>
      <c r="BMD24" s="37"/>
      <c r="BME24" s="37"/>
      <c r="BMF24" s="37"/>
      <c r="BMG24" s="37"/>
      <c r="BMH24" s="37"/>
      <c r="BMI24" s="37"/>
      <c r="BMJ24" s="37"/>
      <c r="BMK24" s="37"/>
      <c r="BML24" s="37"/>
      <c r="BMM24" s="37"/>
      <c r="BMN24" s="37"/>
      <c r="BMO24" s="37"/>
      <c r="BMP24" s="37"/>
      <c r="BMQ24" s="37"/>
      <c r="BMR24" s="37"/>
      <c r="BMS24" s="37"/>
      <c r="BMT24" s="37"/>
      <c r="BMU24" s="37"/>
      <c r="BMV24" s="37"/>
      <c r="BMW24" s="37"/>
      <c r="BMX24" s="37"/>
      <c r="BMY24" s="37"/>
      <c r="BMZ24" s="37"/>
      <c r="BNA24" s="37"/>
      <c r="BNB24" s="37"/>
      <c r="BNC24" s="37"/>
      <c r="BND24" s="37"/>
      <c r="BNE24" s="37"/>
      <c r="BNF24" s="37"/>
      <c r="BNG24" s="37"/>
      <c r="BNH24" s="37"/>
      <c r="BNI24" s="37"/>
      <c r="BNJ24" s="37"/>
      <c r="BNK24" s="37"/>
      <c r="BNL24" s="37"/>
      <c r="BNM24" s="37"/>
      <c r="BNN24" s="37"/>
      <c r="BNO24" s="37"/>
      <c r="BNP24" s="37"/>
      <c r="BNQ24" s="37"/>
      <c r="BNR24" s="37"/>
      <c r="BNS24" s="37"/>
      <c r="BNT24" s="37"/>
      <c r="BNU24" s="37"/>
      <c r="BNV24" s="37"/>
      <c r="BNW24" s="37"/>
      <c r="BNX24" s="37"/>
      <c r="BNY24" s="37"/>
      <c r="BNZ24" s="37"/>
      <c r="BOA24" s="37"/>
      <c r="BOB24" s="37"/>
      <c r="BOC24" s="37"/>
      <c r="BOD24" s="37"/>
      <c r="BOE24" s="37"/>
      <c r="BOF24" s="37"/>
      <c r="BOG24" s="37"/>
      <c r="BOH24" s="37"/>
      <c r="BOI24" s="37"/>
      <c r="BOJ24" s="37"/>
      <c r="BOK24" s="37"/>
      <c r="BOL24" s="37"/>
      <c r="BOM24" s="37"/>
      <c r="BON24" s="37"/>
      <c r="BOO24" s="37"/>
      <c r="BOP24" s="37"/>
      <c r="BOQ24" s="37"/>
      <c r="BOR24" s="37"/>
      <c r="BOS24" s="37"/>
      <c r="BOT24" s="37"/>
      <c r="BOU24" s="37"/>
      <c r="BOV24" s="37"/>
      <c r="BOW24" s="37"/>
      <c r="BOX24" s="37"/>
      <c r="BOY24" s="37"/>
      <c r="BOZ24" s="37"/>
      <c r="BPA24" s="37"/>
      <c r="BPB24" s="37"/>
      <c r="BPC24" s="37"/>
      <c r="BPD24" s="37"/>
      <c r="BPE24" s="37"/>
      <c r="BPF24" s="37"/>
      <c r="BPG24" s="37"/>
      <c r="BPH24" s="37"/>
      <c r="BPI24" s="37"/>
      <c r="BPJ24" s="37"/>
      <c r="BPK24" s="37"/>
      <c r="BPL24" s="37"/>
      <c r="BPM24" s="37"/>
      <c r="BPN24" s="37"/>
      <c r="BPO24" s="37"/>
      <c r="BPP24" s="37"/>
      <c r="BPQ24" s="37"/>
      <c r="BPR24" s="37"/>
      <c r="BPS24" s="37"/>
      <c r="BPT24" s="37"/>
      <c r="BPU24" s="37"/>
      <c r="BPV24" s="37"/>
      <c r="BPW24" s="37"/>
      <c r="BPX24" s="37"/>
      <c r="BPY24" s="37"/>
      <c r="BPZ24" s="37"/>
      <c r="BQA24" s="37"/>
      <c r="BQB24" s="37"/>
      <c r="BQC24" s="37"/>
      <c r="BQD24" s="37"/>
      <c r="BQE24" s="37"/>
      <c r="BQF24" s="37"/>
      <c r="BQG24" s="37"/>
      <c r="BQH24" s="37"/>
      <c r="BQI24" s="37"/>
      <c r="BQJ24" s="37"/>
      <c r="BQK24" s="37"/>
      <c r="BQL24" s="37"/>
      <c r="BQM24" s="37"/>
      <c r="BQN24" s="37"/>
      <c r="BQO24" s="37"/>
      <c r="BQP24" s="37"/>
      <c r="BQQ24" s="37"/>
      <c r="BQR24" s="37"/>
      <c r="BQS24" s="37"/>
      <c r="BQT24" s="37"/>
      <c r="BQU24" s="37"/>
      <c r="BQV24" s="37"/>
      <c r="BQW24" s="37"/>
      <c r="BQX24" s="37"/>
      <c r="BQY24" s="37"/>
      <c r="BQZ24" s="37"/>
      <c r="BRA24" s="37"/>
      <c r="BRB24" s="37"/>
      <c r="BRC24" s="37"/>
      <c r="BRD24" s="37"/>
      <c r="BRE24" s="37"/>
      <c r="BRF24" s="37"/>
      <c r="BRG24" s="37"/>
      <c r="BRH24" s="37"/>
      <c r="BRI24" s="37"/>
      <c r="BRJ24" s="37"/>
      <c r="BRK24" s="37"/>
      <c r="BRL24" s="37"/>
      <c r="BRM24" s="37"/>
      <c r="BRN24" s="37"/>
      <c r="BRO24" s="37"/>
      <c r="BRP24" s="37"/>
      <c r="BRQ24" s="37"/>
      <c r="BRR24" s="37"/>
      <c r="BRS24" s="37"/>
      <c r="BRT24" s="37"/>
      <c r="BRU24" s="37"/>
      <c r="BRV24" s="37"/>
      <c r="BRW24" s="37"/>
      <c r="BRX24" s="37"/>
      <c r="BRY24" s="37"/>
      <c r="BRZ24" s="37"/>
      <c r="BSA24" s="37"/>
      <c r="BSB24" s="37"/>
      <c r="BSC24" s="37"/>
      <c r="BSD24" s="37"/>
      <c r="BSE24" s="37"/>
      <c r="BSF24" s="37"/>
      <c r="BSG24" s="37"/>
      <c r="BSH24" s="37"/>
      <c r="BSI24" s="37"/>
      <c r="BSJ24" s="37"/>
      <c r="BSK24" s="37"/>
      <c r="BSL24" s="37"/>
      <c r="BSM24" s="37"/>
      <c r="BSN24" s="37"/>
      <c r="BSO24" s="37"/>
      <c r="BSP24" s="37"/>
      <c r="BSQ24" s="37"/>
      <c r="BSR24" s="37"/>
      <c r="BSS24" s="37"/>
      <c r="BST24" s="37"/>
      <c r="BSU24" s="37"/>
      <c r="BSV24" s="37"/>
      <c r="BSW24" s="37"/>
      <c r="BSX24" s="37"/>
      <c r="BSY24" s="37"/>
      <c r="BSZ24" s="37"/>
      <c r="BTA24" s="37"/>
      <c r="BTB24" s="37"/>
      <c r="BTC24" s="37"/>
      <c r="BTD24" s="37"/>
      <c r="BTE24" s="37"/>
      <c r="BTF24" s="37"/>
      <c r="BTG24" s="37"/>
      <c r="BTH24" s="37"/>
      <c r="BTI24" s="37"/>
      <c r="BTJ24" s="37"/>
      <c r="BTK24" s="37"/>
      <c r="BTL24" s="37"/>
      <c r="BTM24" s="37"/>
      <c r="BTN24" s="37"/>
      <c r="BTO24" s="37"/>
      <c r="BTP24" s="37"/>
      <c r="BTQ24" s="37"/>
      <c r="BTR24" s="37"/>
      <c r="BTS24" s="37"/>
      <c r="BTT24" s="37"/>
      <c r="BTU24" s="37"/>
      <c r="BTV24" s="37"/>
      <c r="BTW24" s="37"/>
      <c r="BTX24" s="37"/>
      <c r="BTY24" s="37"/>
      <c r="BTZ24" s="37"/>
      <c r="BUA24" s="37"/>
      <c r="BUB24" s="37"/>
      <c r="BUC24" s="37"/>
      <c r="BUD24" s="37"/>
      <c r="BUE24" s="37"/>
      <c r="BUF24" s="37"/>
      <c r="BUG24" s="37"/>
      <c r="BUH24" s="37"/>
      <c r="BUI24" s="37"/>
      <c r="BUJ24" s="37"/>
      <c r="BUK24" s="37"/>
      <c r="BUL24" s="37"/>
      <c r="BUM24" s="37"/>
      <c r="BUN24" s="37"/>
      <c r="BUO24" s="37"/>
      <c r="BUP24" s="37"/>
      <c r="BUQ24" s="37"/>
      <c r="BUR24" s="37"/>
      <c r="BUS24" s="37"/>
      <c r="BUT24" s="37"/>
      <c r="BUU24" s="37"/>
      <c r="BUV24" s="37"/>
      <c r="BUW24" s="37"/>
      <c r="BUX24" s="37"/>
      <c r="BUY24" s="37"/>
      <c r="BUZ24" s="37"/>
      <c r="BVA24" s="37"/>
      <c r="BVB24" s="37"/>
      <c r="BVC24" s="37"/>
      <c r="BVD24" s="37"/>
      <c r="BVE24" s="37"/>
      <c r="BVF24" s="37"/>
      <c r="BVG24" s="37"/>
      <c r="BVH24" s="37"/>
      <c r="BVI24" s="37"/>
      <c r="BVJ24" s="37"/>
      <c r="BVK24" s="37"/>
      <c r="BVL24" s="37"/>
      <c r="BVM24" s="37"/>
      <c r="BVN24" s="37"/>
      <c r="BVO24" s="37"/>
      <c r="BVP24" s="37"/>
      <c r="BVQ24" s="37"/>
      <c r="BVR24" s="37"/>
      <c r="BVS24" s="37"/>
      <c r="BVT24" s="37"/>
      <c r="BVU24" s="37"/>
      <c r="BVV24" s="37"/>
      <c r="BVW24" s="37"/>
      <c r="BVX24" s="37"/>
      <c r="BVY24" s="37"/>
      <c r="BVZ24" s="37"/>
      <c r="BWA24" s="37"/>
      <c r="BWB24" s="37"/>
      <c r="BWC24" s="37"/>
      <c r="BWD24" s="37"/>
      <c r="BWE24" s="37"/>
      <c r="BWF24" s="37"/>
      <c r="BWG24" s="37"/>
      <c r="BWH24" s="37"/>
      <c r="BWI24" s="37"/>
      <c r="BWJ24" s="37"/>
      <c r="BWK24" s="37"/>
      <c r="BWL24" s="37"/>
      <c r="BWM24" s="37"/>
      <c r="BWN24" s="37"/>
      <c r="BWO24" s="37"/>
      <c r="BWP24" s="37"/>
      <c r="BWQ24" s="37"/>
      <c r="BWR24" s="37"/>
      <c r="BWS24" s="37"/>
      <c r="BWT24" s="37"/>
      <c r="BWU24" s="37"/>
      <c r="BWV24" s="37"/>
      <c r="BWW24" s="37"/>
      <c r="BWX24" s="37"/>
      <c r="BWY24" s="37"/>
      <c r="BWZ24" s="37"/>
      <c r="BXA24" s="37"/>
      <c r="BXB24" s="37"/>
      <c r="BXC24" s="37"/>
      <c r="BXD24" s="37"/>
      <c r="BXE24" s="37"/>
      <c r="BXF24" s="37"/>
      <c r="BXG24" s="37"/>
      <c r="BXH24" s="37"/>
      <c r="BXI24" s="37"/>
      <c r="BXJ24" s="37"/>
      <c r="BXK24" s="37"/>
      <c r="BXL24" s="37"/>
      <c r="BXM24" s="37"/>
      <c r="BXN24" s="37"/>
      <c r="BXO24" s="37"/>
      <c r="BXP24" s="37"/>
      <c r="BXQ24" s="37"/>
      <c r="BXR24" s="37"/>
      <c r="BXS24" s="37"/>
      <c r="BXT24" s="37"/>
      <c r="BXU24" s="37"/>
      <c r="BXV24" s="37"/>
      <c r="BXW24" s="37"/>
      <c r="BXX24" s="37"/>
      <c r="BXY24" s="37"/>
      <c r="BXZ24" s="37"/>
      <c r="BYA24" s="37"/>
      <c r="BYB24" s="37"/>
      <c r="BYC24" s="37"/>
      <c r="BYD24" s="37"/>
      <c r="BYE24" s="37"/>
      <c r="BYF24" s="37"/>
      <c r="BYG24" s="37"/>
      <c r="BYH24" s="37"/>
      <c r="BYI24" s="37"/>
      <c r="BYJ24" s="37"/>
      <c r="BYK24" s="37"/>
      <c r="BYL24" s="37"/>
      <c r="BYM24" s="37"/>
      <c r="BYN24" s="37"/>
      <c r="BYO24" s="37"/>
      <c r="BYP24" s="37"/>
      <c r="BYQ24" s="37"/>
      <c r="BYR24" s="37"/>
      <c r="BYS24" s="37"/>
      <c r="BYT24" s="37"/>
      <c r="BYU24" s="37"/>
      <c r="BYV24" s="37"/>
      <c r="BYW24" s="37"/>
      <c r="BYX24" s="37"/>
      <c r="BYY24" s="37"/>
      <c r="BYZ24" s="37"/>
      <c r="BZA24" s="37"/>
      <c r="BZB24" s="37"/>
      <c r="BZC24" s="37"/>
      <c r="BZD24" s="37"/>
      <c r="BZE24" s="37"/>
      <c r="BZF24" s="37"/>
      <c r="BZG24" s="37"/>
      <c r="BZH24" s="37"/>
      <c r="BZI24" s="37"/>
      <c r="BZJ24" s="37"/>
      <c r="BZK24" s="37"/>
      <c r="BZL24" s="37"/>
      <c r="BZM24" s="37"/>
      <c r="BZN24" s="37"/>
      <c r="BZO24" s="37"/>
      <c r="BZP24" s="37"/>
      <c r="BZQ24" s="37"/>
      <c r="BZR24" s="37"/>
      <c r="BZS24" s="37"/>
      <c r="BZT24" s="37"/>
      <c r="BZU24" s="37"/>
      <c r="BZV24" s="37"/>
      <c r="BZW24" s="37"/>
      <c r="BZX24" s="37"/>
      <c r="BZY24" s="37"/>
      <c r="BZZ24" s="37"/>
      <c r="CAA24" s="37"/>
      <c r="CAB24" s="37"/>
      <c r="CAC24" s="37"/>
      <c r="CAD24" s="37"/>
      <c r="CAE24" s="37"/>
      <c r="CAF24" s="37"/>
      <c r="CAG24" s="37"/>
      <c r="CAH24" s="37"/>
      <c r="CAI24" s="37"/>
      <c r="CAJ24" s="37"/>
      <c r="CAK24" s="37"/>
      <c r="CAL24" s="37"/>
      <c r="CAM24" s="37"/>
      <c r="CAN24" s="37"/>
      <c r="CAO24" s="37"/>
      <c r="CAP24" s="37"/>
      <c r="CAQ24" s="37"/>
      <c r="CAR24" s="37"/>
      <c r="CAS24" s="37"/>
      <c r="CAT24" s="37"/>
      <c r="CAU24" s="37"/>
      <c r="CAV24" s="37"/>
      <c r="CAW24" s="37"/>
      <c r="CAX24" s="37"/>
      <c r="CAY24" s="37"/>
      <c r="CAZ24" s="37"/>
      <c r="CBA24" s="37"/>
      <c r="CBB24" s="37"/>
      <c r="CBC24" s="37"/>
      <c r="CBD24" s="37"/>
      <c r="CBE24" s="37"/>
      <c r="CBF24" s="37"/>
      <c r="CBG24" s="37"/>
      <c r="CBH24" s="37"/>
      <c r="CBI24" s="37"/>
      <c r="CBJ24" s="37"/>
      <c r="CBK24" s="37"/>
      <c r="CBL24" s="37"/>
      <c r="CBM24" s="37"/>
      <c r="CBN24" s="37"/>
      <c r="CBO24" s="37"/>
      <c r="CBP24" s="37"/>
      <c r="CBQ24" s="37"/>
      <c r="CBR24" s="37"/>
      <c r="CBS24" s="37"/>
      <c r="CBT24" s="37"/>
      <c r="CBU24" s="37"/>
      <c r="CBV24" s="37"/>
      <c r="CBW24" s="37"/>
      <c r="CBX24" s="37"/>
      <c r="CBY24" s="37"/>
      <c r="CBZ24" s="37"/>
      <c r="CCA24" s="37"/>
      <c r="CCB24" s="37"/>
      <c r="CCC24" s="37"/>
      <c r="CCD24" s="37"/>
      <c r="CCE24" s="37"/>
      <c r="CCF24" s="37"/>
      <c r="CCG24" s="37"/>
      <c r="CCH24" s="37"/>
      <c r="CCI24" s="37"/>
      <c r="CCJ24" s="37"/>
      <c r="CCK24" s="37"/>
      <c r="CCL24" s="37"/>
      <c r="CCM24" s="37"/>
      <c r="CCN24" s="37"/>
      <c r="CCO24" s="37"/>
      <c r="CCP24" s="37"/>
      <c r="CCQ24" s="37"/>
      <c r="CCR24" s="37"/>
      <c r="CCS24" s="37"/>
      <c r="CCT24" s="37"/>
      <c r="CCU24" s="37"/>
      <c r="CCV24" s="37"/>
      <c r="CCW24" s="37"/>
      <c r="CCX24" s="37"/>
      <c r="CCY24" s="37"/>
      <c r="CCZ24" s="37"/>
      <c r="CDA24" s="37"/>
      <c r="CDB24" s="37"/>
      <c r="CDC24" s="37"/>
      <c r="CDD24" s="37"/>
      <c r="CDE24" s="37"/>
      <c r="CDF24" s="37"/>
      <c r="CDG24" s="37"/>
      <c r="CDH24" s="37"/>
      <c r="CDI24" s="37"/>
      <c r="CDJ24" s="37"/>
      <c r="CDK24" s="37"/>
      <c r="CDL24" s="37"/>
      <c r="CDM24" s="37"/>
      <c r="CDN24" s="37"/>
      <c r="CDO24" s="37"/>
      <c r="CDP24" s="37"/>
      <c r="CDQ24" s="37"/>
      <c r="CDR24" s="37"/>
      <c r="CDS24" s="37"/>
      <c r="CDT24" s="37"/>
      <c r="CDU24" s="37"/>
      <c r="CDV24" s="37"/>
      <c r="CDW24" s="37"/>
      <c r="CDX24" s="37"/>
      <c r="CDY24" s="37"/>
      <c r="CDZ24" s="37"/>
      <c r="CEA24" s="37"/>
      <c r="CEB24" s="37"/>
      <c r="CEC24" s="37"/>
      <c r="CED24" s="37"/>
      <c r="CEE24" s="37"/>
      <c r="CEF24" s="37"/>
      <c r="CEG24" s="37"/>
      <c r="CEH24" s="37"/>
      <c r="CEI24" s="37"/>
      <c r="CEJ24" s="37"/>
      <c r="CEK24" s="37"/>
      <c r="CEL24" s="37"/>
      <c r="CEM24" s="37"/>
      <c r="CEN24" s="37"/>
      <c r="CEO24" s="37"/>
      <c r="CEP24" s="37"/>
      <c r="CEQ24" s="37"/>
      <c r="CER24" s="37"/>
      <c r="CES24" s="37"/>
      <c r="CET24" s="37"/>
      <c r="CEU24" s="37"/>
      <c r="CEV24" s="37"/>
      <c r="CEW24" s="37"/>
      <c r="CEX24" s="37"/>
      <c r="CEY24" s="37"/>
      <c r="CEZ24" s="37"/>
      <c r="CFA24" s="37"/>
      <c r="CFB24" s="37"/>
      <c r="CFC24" s="37"/>
      <c r="CFD24" s="37"/>
      <c r="CFE24" s="37"/>
      <c r="CFF24" s="37"/>
      <c r="CFG24" s="37"/>
      <c r="CFH24" s="37"/>
      <c r="CFI24" s="37"/>
      <c r="CFJ24" s="37"/>
      <c r="CFK24" s="37"/>
      <c r="CFL24" s="37"/>
      <c r="CFM24" s="37"/>
      <c r="CFN24" s="37"/>
      <c r="CFO24" s="37"/>
      <c r="CFP24" s="37"/>
      <c r="CFQ24" s="37"/>
      <c r="CFR24" s="37"/>
      <c r="CFS24" s="37"/>
      <c r="CFT24" s="37"/>
      <c r="CFU24" s="37"/>
      <c r="CFV24" s="37"/>
      <c r="CFW24" s="37"/>
      <c r="CFX24" s="37"/>
      <c r="CFY24" s="37"/>
      <c r="CFZ24" s="37"/>
      <c r="CGA24" s="37"/>
      <c r="CGB24" s="37"/>
      <c r="CGC24" s="37"/>
      <c r="CGD24" s="37"/>
      <c r="CGE24" s="37"/>
      <c r="CGF24" s="37"/>
      <c r="CGG24" s="37"/>
      <c r="CGH24" s="37"/>
      <c r="CGI24" s="37"/>
      <c r="CGJ24" s="37"/>
      <c r="CGK24" s="37"/>
      <c r="CGL24" s="37"/>
      <c r="CGM24" s="37"/>
      <c r="CGN24" s="37"/>
      <c r="CGO24" s="37"/>
      <c r="CGP24" s="37"/>
      <c r="CGQ24" s="37"/>
      <c r="CGR24" s="37"/>
      <c r="CGS24" s="37"/>
      <c r="CGT24" s="37"/>
      <c r="CGU24" s="37"/>
      <c r="CGV24" s="37"/>
      <c r="CGW24" s="37"/>
      <c r="CGX24" s="37"/>
      <c r="CGY24" s="37"/>
      <c r="CGZ24" s="37"/>
      <c r="CHA24" s="37"/>
      <c r="CHB24" s="37"/>
      <c r="CHC24" s="37"/>
      <c r="CHD24" s="37"/>
      <c r="CHE24" s="37"/>
      <c r="CHF24" s="37"/>
      <c r="CHG24" s="37"/>
      <c r="CHH24" s="37"/>
      <c r="CHI24" s="37"/>
      <c r="CHJ24" s="37"/>
      <c r="CHK24" s="37"/>
      <c r="CHL24" s="37"/>
      <c r="CHM24" s="37"/>
      <c r="CHN24" s="37"/>
      <c r="CHO24" s="37"/>
      <c r="CHP24" s="37"/>
      <c r="CHQ24" s="37"/>
      <c r="CHR24" s="37"/>
      <c r="CHS24" s="37"/>
      <c r="CHT24" s="37"/>
      <c r="CHU24" s="37"/>
      <c r="CHV24" s="37"/>
      <c r="CHW24" s="37"/>
      <c r="CHX24" s="37"/>
      <c r="CHY24" s="37"/>
      <c r="CHZ24" s="37"/>
      <c r="CIA24" s="37"/>
      <c r="CIB24" s="37"/>
      <c r="CIC24" s="37"/>
      <c r="CID24" s="37"/>
      <c r="CIE24" s="37"/>
      <c r="CIF24" s="37"/>
      <c r="CIG24" s="37"/>
      <c r="CIH24" s="37"/>
      <c r="CII24" s="37"/>
      <c r="CIJ24" s="37"/>
      <c r="CIK24" s="37"/>
      <c r="CIL24" s="37"/>
      <c r="CIM24" s="37"/>
      <c r="CIN24" s="37"/>
      <c r="CIO24" s="37"/>
      <c r="CIP24" s="37"/>
      <c r="CIQ24" s="37"/>
      <c r="CIR24" s="37"/>
      <c r="CIS24" s="37"/>
      <c r="CIT24" s="37"/>
      <c r="CIU24" s="37"/>
      <c r="CIV24" s="37"/>
      <c r="CIW24" s="37"/>
      <c r="CIX24" s="37"/>
      <c r="CIY24" s="37"/>
      <c r="CIZ24" s="37"/>
      <c r="CJA24" s="37"/>
      <c r="CJB24" s="37"/>
      <c r="CJC24" s="37"/>
      <c r="CJD24" s="37"/>
      <c r="CJE24" s="37"/>
      <c r="CJF24" s="37"/>
      <c r="CJG24" s="37"/>
      <c r="CJH24" s="37"/>
      <c r="CJI24" s="37"/>
      <c r="CJJ24" s="37"/>
      <c r="CJK24" s="37"/>
      <c r="CJL24" s="37"/>
      <c r="CJM24" s="37"/>
      <c r="CJN24" s="37"/>
      <c r="CJO24" s="37"/>
      <c r="CJP24" s="37"/>
      <c r="CJQ24" s="37"/>
      <c r="CJR24" s="37"/>
      <c r="CJS24" s="37"/>
      <c r="CJT24" s="37"/>
      <c r="CJU24" s="37"/>
      <c r="CJV24" s="37"/>
      <c r="CJW24" s="37"/>
      <c r="CJX24" s="37"/>
      <c r="CJY24" s="37"/>
      <c r="CJZ24" s="37"/>
      <c r="CKA24" s="37"/>
      <c r="CKB24" s="37"/>
      <c r="CKC24" s="37"/>
      <c r="CKD24" s="37"/>
      <c r="CKE24" s="37"/>
      <c r="CKF24" s="37"/>
      <c r="CKG24" s="37"/>
      <c r="CKH24" s="37"/>
      <c r="CKI24" s="37"/>
      <c r="CKJ24" s="37"/>
      <c r="CKK24" s="37"/>
      <c r="CKL24" s="37"/>
      <c r="CKM24" s="37"/>
      <c r="CKN24" s="37"/>
      <c r="CKO24" s="37"/>
      <c r="CKP24" s="37"/>
      <c r="CKQ24" s="37"/>
      <c r="CKR24" s="37"/>
      <c r="CKS24" s="37"/>
      <c r="CKT24" s="37"/>
      <c r="CKU24" s="37"/>
      <c r="CKV24" s="37"/>
      <c r="CKW24" s="37"/>
      <c r="CKX24" s="37"/>
      <c r="CKY24" s="37"/>
      <c r="CKZ24" s="37"/>
      <c r="CLA24" s="37"/>
      <c r="CLB24" s="37"/>
      <c r="CLC24" s="37"/>
      <c r="CLD24" s="37"/>
      <c r="CLE24" s="37"/>
      <c r="CLF24" s="37"/>
      <c r="CLG24" s="37"/>
      <c r="CLH24" s="37"/>
      <c r="CLI24" s="37"/>
      <c r="CLJ24" s="37"/>
      <c r="CLK24" s="37"/>
      <c r="CLL24" s="37"/>
      <c r="CLM24" s="37"/>
      <c r="CLN24" s="37"/>
      <c r="CLO24" s="37"/>
      <c r="CLP24" s="37"/>
      <c r="CLQ24" s="37"/>
      <c r="CLR24" s="37"/>
      <c r="CLS24" s="37"/>
      <c r="CLT24" s="37"/>
      <c r="CLU24" s="37"/>
      <c r="CLV24" s="37"/>
      <c r="CLW24" s="37"/>
      <c r="CLX24" s="37"/>
      <c r="CLY24" s="37"/>
      <c r="CLZ24" s="37"/>
      <c r="CMA24" s="37"/>
      <c r="CMB24" s="37"/>
      <c r="CMC24" s="37"/>
      <c r="CMD24" s="37"/>
      <c r="CME24" s="37"/>
      <c r="CMF24" s="37"/>
      <c r="CMG24" s="37"/>
      <c r="CMH24" s="37"/>
      <c r="CMI24" s="37"/>
      <c r="CMJ24" s="37"/>
      <c r="CMK24" s="37"/>
      <c r="CML24" s="37"/>
      <c r="CMM24" s="37"/>
      <c r="CMN24" s="37"/>
      <c r="CMO24" s="37"/>
      <c r="CMP24" s="37"/>
      <c r="CMQ24" s="37"/>
      <c r="CMR24" s="37"/>
      <c r="CMS24" s="37"/>
      <c r="CMT24" s="37"/>
      <c r="CMU24" s="37"/>
      <c r="CMV24" s="37"/>
      <c r="CMW24" s="37"/>
      <c r="CMX24" s="37"/>
      <c r="CMY24" s="37"/>
      <c r="CMZ24" s="37"/>
      <c r="CNA24" s="37"/>
      <c r="CNB24" s="37"/>
      <c r="CNC24" s="37"/>
      <c r="CND24" s="37"/>
      <c r="CNE24" s="37"/>
      <c r="CNF24" s="37"/>
      <c r="CNG24" s="37"/>
      <c r="CNH24" s="37"/>
      <c r="CNI24" s="37"/>
      <c r="CNJ24" s="37"/>
      <c r="CNK24" s="37"/>
      <c r="CNL24" s="37"/>
      <c r="CNM24" s="37"/>
      <c r="CNN24" s="37"/>
      <c r="CNO24" s="37"/>
      <c r="CNP24" s="37"/>
      <c r="CNQ24" s="37"/>
      <c r="CNR24" s="37"/>
      <c r="CNS24" s="37"/>
      <c r="CNT24" s="37"/>
      <c r="CNU24" s="37"/>
      <c r="CNV24" s="37"/>
      <c r="CNW24" s="37"/>
      <c r="CNX24" s="37"/>
      <c r="CNY24" s="37"/>
      <c r="CNZ24" s="37"/>
      <c r="COA24" s="37"/>
      <c r="COB24" s="37"/>
      <c r="COC24" s="37"/>
      <c r="COD24" s="37"/>
      <c r="COE24" s="37"/>
      <c r="COF24" s="37"/>
      <c r="COG24" s="37"/>
      <c r="COH24" s="37"/>
      <c r="COI24" s="37"/>
      <c r="COJ24" s="37"/>
      <c r="COK24" s="37"/>
      <c r="COL24" s="37"/>
      <c r="COM24" s="37"/>
      <c r="CON24" s="37"/>
      <c r="COO24" s="37"/>
      <c r="COP24" s="37"/>
      <c r="COQ24" s="37"/>
      <c r="COR24" s="37"/>
      <c r="COS24" s="37"/>
      <c r="COT24" s="37"/>
      <c r="COU24" s="37"/>
      <c r="COV24" s="37"/>
      <c r="COW24" s="37"/>
      <c r="COX24" s="37"/>
      <c r="COY24" s="37"/>
      <c r="COZ24" s="37"/>
      <c r="CPA24" s="37"/>
      <c r="CPB24" s="37"/>
      <c r="CPC24" s="37"/>
      <c r="CPD24" s="37"/>
      <c r="CPE24" s="37"/>
      <c r="CPF24" s="37"/>
      <c r="CPG24" s="37"/>
      <c r="CPH24" s="37"/>
      <c r="CPI24" s="37"/>
      <c r="CPJ24" s="37"/>
      <c r="CPK24" s="37"/>
      <c r="CPL24" s="37"/>
      <c r="CPM24" s="37"/>
      <c r="CPN24" s="37"/>
      <c r="CPO24" s="37"/>
      <c r="CPP24" s="37"/>
      <c r="CPQ24" s="37"/>
      <c r="CPR24" s="37"/>
      <c r="CPS24" s="37"/>
      <c r="CPT24" s="37"/>
      <c r="CPU24" s="37"/>
      <c r="CPV24" s="37"/>
      <c r="CPW24" s="37"/>
      <c r="CPX24" s="37"/>
      <c r="CPY24" s="37"/>
      <c r="CPZ24" s="37"/>
      <c r="CQA24" s="37"/>
      <c r="CQB24" s="37"/>
      <c r="CQC24" s="37"/>
      <c r="CQD24" s="37"/>
      <c r="CQE24" s="37"/>
      <c r="CQF24" s="37"/>
      <c r="CQG24" s="37"/>
      <c r="CQH24" s="37"/>
      <c r="CQI24" s="37"/>
      <c r="CQJ24" s="37"/>
      <c r="CQK24" s="37"/>
      <c r="CQL24" s="37"/>
      <c r="CQM24" s="37"/>
      <c r="CQN24" s="37"/>
      <c r="CQO24" s="37"/>
      <c r="CQP24" s="37"/>
      <c r="CQQ24" s="37"/>
      <c r="CQR24" s="37"/>
      <c r="CQS24" s="37"/>
      <c r="CQT24" s="37"/>
      <c r="CQU24" s="37"/>
      <c r="CQV24" s="37"/>
      <c r="CQW24" s="37"/>
      <c r="CQX24" s="37"/>
      <c r="CQY24" s="37"/>
      <c r="CQZ24" s="37"/>
      <c r="CRA24" s="37"/>
      <c r="CRB24" s="37"/>
      <c r="CRC24" s="37"/>
      <c r="CRD24" s="37"/>
      <c r="CRE24" s="37"/>
      <c r="CRF24" s="37"/>
      <c r="CRG24" s="37"/>
      <c r="CRH24" s="37"/>
      <c r="CRI24" s="37"/>
      <c r="CRJ24" s="37"/>
      <c r="CRK24" s="37"/>
      <c r="CRL24" s="37"/>
      <c r="CRM24" s="37"/>
      <c r="CRN24" s="37"/>
      <c r="CRO24" s="37"/>
      <c r="CRP24" s="37"/>
      <c r="CRQ24" s="37"/>
      <c r="CRR24" s="37"/>
      <c r="CRS24" s="37"/>
      <c r="CRT24" s="37"/>
      <c r="CRU24" s="37"/>
      <c r="CRV24" s="37"/>
      <c r="CRW24" s="37"/>
      <c r="CRX24" s="37"/>
      <c r="CRY24" s="37"/>
      <c r="CRZ24" s="37"/>
      <c r="CSA24" s="37"/>
      <c r="CSB24" s="37"/>
      <c r="CSC24" s="37"/>
      <c r="CSD24" s="37"/>
      <c r="CSE24" s="37"/>
      <c r="CSF24" s="37"/>
      <c r="CSG24" s="37"/>
      <c r="CSH24" s="37"/>
      <c r="CSI24" s="37"/>
      <c r="CSJ24" s="37"/>
      <c r="CSK24" s="37"/>
      <c r="CSL24" s="37"/>
      <c r="CSM24" s="37"/>
      <c r="CSN24" s="37"/>
      <c r="CSO24" s="37"/>
      <c r="CSP24" s="37"/>
      <c r="CSQ24" s="37"/>
      <c r="CSR24" s="37"/>
      <c r="CSS24" s="37"/>
      <c r="CST24" s="37"/>
      <c r="CSU24" s="37"/>
      <c r="CSV24" s="37"/>
      <c r="CSW24" s="37"/>
      <c r="CSX24" s="37"/>
      <c r="CSY24" s="37"/>
      <c r="CSZ24" s="37"/>
      <c r="CTA24" s="37"/>
      <c r="CTB24" s="37"/>
      <c r="CTC24" s="37"/>
      <c r="CTD24" s="37"/>
      <c r="CTE24" s="37"/>
      <c r="CTF24" s="37"/>
      <c r="CTG24" s="37"/>
      <c r="CTH24" s="37"/>
      <c r="CTI24" s="37"/>
      <c r="CTJ24" s="37"/>
      <c r="CTK24" s="37"/>
      <c r="CTL24" s="37"/>
      <c r="CTM24" s="37"/>
      <c r="CTN24" s="37"/>
      <c r="CTO24" s="37"/>
      <c r="CTP24" s="37"/>
      <c r="CTQ24" s="37"/>
      <c r="CTR24" s="37"/>
      <c r="CTS24" s="37"/>
      <c r="CTT24" s="37"/>
      <c r="CTU24" s="37"/>
      <c r="CTV24" s="37"/>
      <c r="CTW24" s="37"/>
      <c r="CTX24" s="37"/>
      <c r="CTY24" s="37"/>
      <c r="CTZ24" s="37"/>
      <c r="CUA24" s="37"/>
      <c r="CUB24" s="37"/>
    </row>
    <row r="25" s="3" customFormat="1" ht="40" customHeight="1" spans="1:1024 1025:2576">
      <c r="A25" s="32">
        <v>19</v>
      </c>
      <c r="B25" s="33" t="s">
        <v>54</v>
      </c>
      <c r="C25" s="34" t="s">
        <v>36</v>
      </c>
      <c r="D25" s="34" t="str">
        <f xml:space="preserve">_xlfn.DISPIMG("ID_5C5A2D5BEF7843B8B5C8AEE71B650F02",1)</f>
        <v>=DISPIMG("ID_5C5A2D5BEF7843B8B5C8AEE71B650F02",1)</v>
      </c>
      <c r="E25" s="32" t="s">
        <v>15</v>
      </c>
      <c r="F25" s="35" t="s">
        <v>41</v>
      </c>
      <c r="G25" s="35"/>
      <c r="H25" s="36"/>
      <c r="I25" s="37"/>
      <c r="J25" s="38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37"/>
      <c r="IV25" s="37"/>
      <c r="IW25" s="37"/>
      <c r="IX25" s="37"/>
      <c r="IY25" s="37"/>
      <c r="IZ25" s="37"/>
      <c r="JA25" s="37"/>
      <c r="JB25" s="37"/>
      <c r="JC25" s="37"/>
      <c r="JD25" s="37"/>
      <c r="JE25" s="37"/>
      <c r="JF25" s="37"/>
      <c r="JG25" s="37"/>
      <c r="JH25" s="37"/>
      <c r="JI25" s="37"/>
      <c r="JJ25" s="37"/>
      <c r="JK25" s="37"/>
      <c r="JL25" s="37"/>
      <c r="JM25" s="37"/>
      <c r="JN25" s="37"/>
      <c r="JO25" s="37"/>
      <c r="JP25" s="37"/>
      <c r="JQ25" s="37"/>
      <c r="JR25" s="37"/>
      <c r="JS25" s="37"/>
      <c r="JT25" s="37"/>
      <c r="JU25" s="37"/>
      <c r="JV25" s="37"/>
      <c r="JW25" s="37"/>
      <c r="JX25" s="37"/>
      <c r="JY25" s="37"/>
      <c r="JZ25" s="37"/>
      <c r="KA25" s="37"/>
      <c r="KB25" s="37"/>
      <c r="KC25" s="37"/>
      <c r="KD25" s="37"/>
      <c r="KE25" s="37"/>
      <c r="KF25" s="37"/>
      <c r="KG25" s="37"/>
      <c r="KH25" s="37"/>
      <c r="KI25" s="37"/>
      <c r="KJ25" s="37"/>
      <c r="KK25" s="37"/>
      <c r="KL25" s="37"/>
      <c r="KM25" s="37"/>
      <c r="KN25" s="37"/>
      <c r="KO25" s="37"/>
      <c r="KP25" s="37"/>
      <c r="KQ25" s="37"/>
      <c r="KR25" s="37"/>
      <c r="KS25" s="37"/>
      <c r="KT25" s="37"/>
      <c r="KU25" s="37"/>
      <c r="KV25" s="37"/>
      <c r="KW25" s="37"/>
      <c r="KX25" s="37"/>
      <c r="KY25" s="37"/>
      <c r="KZ25" s="37"/>
      <c r="LA25" s="37"/>
      <c r="LB25" s="37"/>
      <c r="LC25" s="37"/>
      <c r="LD25" s="37"/>
      <c r="LE25" s="37"/>
      <c r="LF25" s="37"/>
      <c r="LG25" s="37"/>
      <c r="LH25" s="37"/>
      <c r="LI25" s="37"/>
      <c r="LJ25" s="37"/>
      <c r="LK25" s="37"/>
      <c r="LL25" s="37"/>
      <c r="LM25" s="37"/>
      <c r="LN25" s="37"/>
      <c r="LO25" s="37"/>
      <c r="LP25" s="37"/>
      <c r="LQ25" s="37"/>
      <c r="LR25" s="37"/>
      <c r="LS25" s="37"/>
      <c r="LT25" s="37"/>
      <c r="LU25" s="37"/>
      <c r="LV25" s="37"/>
      <c r="LW25" s="37"/>
      <c r="LX25" s="37"/>
      <c r="LY25" s="37"/>
      <c r="LZ25" s="37"/>
      <c r="MA25" s="37"/>
      <c r="MB25" s="37"/>
      <c r="MC25" s="37"/>
      <c r="MD25" s="37"/>
      <c r="ME25" s="37"/>
      <c r="MF25" s="37"/>
      <c r="MG25" s="37"/>
      <c r="MH25" s="37"/>
      <c r="MI25" s="37"/>
      <c r="MJ25" s="37"/>
      <c r="MK25" s="37"/>
      <c r="ML25" s="37"/>
      <c r="MM25" s="37"/>
      <c r="MN25" s="37"/>
      <c r="MO25" s="37"/>
      <c r="MP25" s="37"/>
      <c r="MQ25" s="37"/>
      <c r="MR25" s="37"/>
      <c r="MS25" s="37"/>
      <c r="MT25" s="37"/>
      <c r="MU25" s="37"/>
      <c r="MV25" s="37"/>
      <c r="MW25" s="37"/>
      <c r="MX25" s="37"/>
      <c r="MY25" s="37"/>
      <c r="MZ25" s="37"/>
      <c r="NA25" s="37"/>
      <c r="NB25" s="37"/>
      <c r="NC25" s="37"/>
      <c r="ND25" s="37"/>
      <c r="NE25" s="37"/>
      <c r="NF25" s="37"/>
      <c r="NG25" s="37"/>
      <c r="NH25" s="37"/>
      <c r="NI25" s="37"/>
      <c r="NJ25" s="37"/>
      <c r="NK25" s="37"/>
      <c r="NL25" s="37"/>
      <c r="NM25" s="37"/>
      <c r="NN25" s="37"/>
      <c r="NO25" s="37"/>
      <c r="NP25" s="37"/>
      <c r="NQ25" s="37"/>
      <c r="NR25" s="37"/>
      <c r="NS25" s="37"/>
      <c r="NT25" s="37"/>
      <c r="NU25" s="37"/>
      <c r="NV25" s="37"/>
      <c r="NW25" s="37"/>
      <c r="NX25" s="37"/>
      <c r="NY25" s="37"/>
      <c r="NZ25" s="37"/>
      <c r="OA25" s="37"/>
      <c r="OB25" s="37"/>
      <c r="OC25" s="37"/>
      <c r="OD25" s="37"/>
      <c r="OE25" s="37"/>
      <c r="OF25" s="37"/>
      <c r="OG25" s="37"/>
      <c r="OH25" s="37"/>
      <c r="OI25" s="37"/>
      <c r="OJ25" s="37"/>
      <c r="OK25" s="37"/>
      <c r="OL25" s="37"/>
      <c r="OM25" s="37"/>
      <c r="ON25" s="37"/>
      <c r="OO25" s="37"/>
      <c r="OP25" s="37"/>
      <c r="OQ25" s="37"/>
      <c r="OR25" s="37"/>
      <c r="OS25" s="37"/>
      <c r="OT25" s="37"/>
      <c r="OU25" s="37"/>
      <c r="OV25" s="37"/>
      <c r="OW25" s="37"/>
      <c r="OX25" s="37"/>
      <c r="OY25" s="37"/>
      <c r="OZ25" s="37"/>
      <c r="PA25" s="37"/>
      <c r="PB25" s="37"/>
      <c r="PC25" s="37"/>
      <c r="PD25" s="37"/>
      <c r="PE25" s="37"/>
      <c r="PF25" s="37"/>
      <c r="PG25" s="37"/>
      <c r="PH25" s="37"/>
      <c r="PI25" s="37"/>
      <c r="PJ25" s="37"/>
      <c r="PK25" s="37"/>
      <c r="PL25" s="37"/>
      <c r="PM25" s="37"/>
      <c r="PN25" s="37"/>
      <c r="PO25" s="37"/>
      <c r="PP25" s="37"/>
      <c r="PQ25" s="37"/>
      <c r="PR25" s="37"/>
      <c r="PS25" s="37"/>
      <c r="PT25" s="37"/>
      <c r="PU25" s="37"/>
      <c r="PV25" s="37"/>
      <c r="PW25" s="37"/>
      <c r="PX25" s="37"/>
      <c r="PY25" s="37"/>
      <c r="PZ25" s="37"/>
      <c r="QA25" s="37"/>
      <c r="QB25" s="37"/>
      <c r="QC25" s="37"/>
      <c r="QD25" s="37"/>
      <c r="QE25" s="37"/>
      <c r="QF25" s="37"/>
      <c r="QG25" s="37"/>
      <c r="QH25" s="37"/>
      <c r="QI25" s="37"/>
      <c r="QJ25" s="37"/>
      <c r="QK25" s="37"/>
      <c r="QL25" s="37"/>
      <c r="QM25" s="37"/>
      <c r="QN25" s="37"/>
      <c r="QO25" s="37"/>
      <c r="QP25" s="37"/>
      <c r="QQ25" s="37"/>
      <c r="QR25" s="37"/>
      <c r="QS25" s="37"/>
      <c r="QT25" s="37"/>
      <c r="QU25" s="37"/>
      <c r="QV25" s="37"/>
      <c r="QW25" s="37"/>
      <c r="QX25" s="37"/>
      <c r="QY25" s="37"/>
      <c r="QZ25" s="37"/>
      <c r="RA25" s="37"/>
      <c r="RB25" s="37"/>
      <c r="RC25" s="37"/>
      <c r="RD25" s="37"/>
      <c r="RE25" s="37"/>
      <c r="RF25" s="37"/>
      <c r="RG25" s="37"/>
      <c r="RH25" s="37"/>
      <c r="RI25" s="37"/>
      <c r="RJ25" s="37"/>
      <c r="RK25" s="37"/>
      <c r="RL25" s="37"/>
      <c r="RM25" s="37"/>
      <c r="RN25" s="37"/>
      <c r="RO25" s="37"/>
      <c r="RP25" s="37"/>
      <c r="RQ25" s="37"/>
      <c r="RR25" s="37"/>
      <c r="RS25" s="37"/>
      <c r="RT25" s="37"/>
      <c r="RU25" s="37"/>
      <c r="RV25" s="37"/>
      <c r="RW25" s="37"/>
      <c r="RX25" s="37"/>
      <c r="RY25" s="37"/>
      <c r="RZ25" s="37"/>
      <c r="SA25" s="37"/>
      <c r="SB25" s="37"/>
      <c r="SC25" s="37"/>
      <c r="SD25" s="37"/>
      <c r="SE25" s="37"/>
      <c r="SF25" s="37"/>
      <c r="SG25" s="37"/>
      <c r="SH25" s="37"/>
      <c r="SI25" s="37"/>
      <c r="SJ25" s="37"/>
      <c r="SK25" s="37"/>
      <c r="SL25" s="37"/>
      <c r="SM25" s="37"/>
      <c r="SN25" s="37"/>
      <c r="SO25" s="37"/>
      <c r="SP25" s="37"/>
      <c r="SQ25" s="37"/>
      <c r="SR25" s="37"/>
      <c r="SS25" s="37"/>
      <c r="ST25" s="37"/>
      <c r="SU25" s="37"/>
      <c r="SV25" s="37"/>
      <c r="SW25" s="37"/>
      <c r="SX25" s="37"/>
      <c r="SY25" s="37"/>
      <c r="SZ25" s="37"/>
      <c r="TA25" s="37"/>
      <c r="TB25" s="37"/>
      <c r="TC25" s="37"/>
      <c r="TD25" s="37"/>
      <c r="TE25" s="37"/>
      <c r="TF25" s="37"/>
      <c r="TG25" s="37"/>
      <c r="TH25" s="37"/>
      <c r="TI25" s="37"/>
      <c r="TJ25" s="37"/>
      <c r="TK25" s="37"/>
      <c r="TL25" s="37"/>
      <c r="TM25" s="37"/>
      <c r="TN25" s="37"/>
      <c r="TO25" s="37"/>
      <c r="TP25" s="37"/>
      <c r="TQ25" s="37"/>
      <c r="TR25" s="37"/>
      <c r="TS25" s="37"/>
      <c r="TT25" s="37"/>
      <c r="TU25" s="37"/>
      <c r="TV25" s="37"/>
      <c r="TW25" s="37"/>
      <c r="TX25" s="37"/>
      <c r="TY25" s="37"/>
      <c r="TZ25" s="37"/>
      <c r="UA25" s="37"/>
      <c r="UB25" s="37"/>
      <c r="UC25" s="37"/>
      <c r="UD25" s="37"/>
      <c r="UE25" s="37"/>
      <c r="UF25" s="37"/>
      <c r="UG25" s="37"/>
      <c r="UH25" s="37"/>
      <c r="UI25" s="37"/>
      <c r="UJ25" s="37"/>
      <c r="UK25" s="37"/>
      <c r="UL25" s="37"/>
      <c r="UM25" s="37"/>
      <c r="UN25" s="37"/>
      <c r="UO25" s="37"/>
      <c r="UP25" s="37"/>
      <c r="UQ25" s="37"/>
      <c r="UR25" s="37"/>
      <c r="US25" s="37"/>
      <c r="UT25" s="37"/>
      <c r="UU25" s="37"/>
      <c r="UV25" s="37"/>
      <c r="UW25" s="37"/>
      <c r="UX25" s="37"/>
      <c r="UY25" s="37"/>
      <c r="UZ25" s="37"/>
      <c r="VA25" s="37"/>
      <c r="VB25" s="37"/>
      <c r="VC25" s="37"/>
      <c r="VD25" s="37"/>
      <c r="VE25" s="37"/>
      <c r="VF25" s="37"/>
      <c r="VG25" s="37"/>
      <c r="VH25" s="37"/>
      <c r="VI25" s="37"/>
      <c r="VJ25" s="37"/>
      <c r="VK25" s="37"/>
      <c r="VL25" s="37"/>
      <c r="VM25" s="37"/>
      <c r="VN25" s="37"/>
      <c r="VO25" s="37"/>
      <c r="VP25" s="37"/>
      <c r="VQ25" s="37"/>
      <c r="VR25" s="37"/>
      <c r="VS25" s="37"/>
      <c r="VT25" s="37"/>
      <c r="VU25" s="37"/>
      <c r="VV25" s="37"/>
      <c r="VW25" s="37"/>
      <c r="VX25" s="37"/>
      <c r="VY25" s="37"/>
      <c r="VZ25" s="37"/>
      <c r="WA25" s="37"/>
      <c r="WB25" s="37"/>
      <c r="WC25" s="37"/>
      <c r="WD25" s="37"/>
      <c r="WE25" s="37"/>
      <c r="WF25" s="37"/>
      <c r="WG25" s="37"/>
      <c r="WH25" s="37"/>
      <c r="WI25" s="37"/>
      <c r="WJ25" s="37"/>
      <c r="WK25" s="37"/>
      <c r="WL25" s="37"/>
      <c r="WM25" s="37"/>
      <c r="WN25" s="37"/>
      <c r="WO25" s="37"/>
      <c r="WP25" s="37"/>
      <c r="WQ25" s="37"/>
      <c r="WR25" s="37"/>
      <c r="WS25" s="37"/>
      <c r="WT25" s="37"/>
      <c r="WU25" s="37"/>
      <c r="WV25" s="37"/>
      <c r="WW25" s="37"/>
      <c r="WX25" s="37"/>
      <c r="WY25" s="37"/>
      <c r="WZ25" s="37"/>
      <c r="XA25" s="37"/>
      <c r="XB25" s="37"/>
      <c r="XC25" s="37"/>
      <c r="XD25" s="37"/>
      <c r="XE25" s="37"/>
      <c r="XF25" s="37"/>
      <c r="XG25" s="37"/>
      <c r="XH25" s="37"/>
      <c r="XI25" s="37"/>
      <c r="XJ25" s="37"/>
      <c r="XK25" s="37"/>
      <c r="XL25" s="37"/>
      <c r="XM25" s="37"/>
      <c r="XN25" s="37"/>
      <c r="XO25" s="37"/>
      <c r="XP25" s="37"/>
      <c r="XQ25" s="37"/>
      <c r="XR25" s="37"/>
      <c r="XS25" s="37"/>
      <c r="XT25" s="37"/>
      <c r="XU25" s="37"/>
      <c r="XV25" s="37"/>
      <c r="XW25" s="37"/>
      <c r="XX25" s="37"/>
      <c r="XY25" s="37"/>
      <c r="XZ25" s="37"/>
      <c r="YA25" s="37"/>
      <c r="YB25" s="37"/>
      <c r="YC25" s="37"/>
      <c r="YD25" s="37"/>
      <c r="YE25" s="37"/>
      <c r="YF25" s="37"/>
      <c r="YG25" s="37"/>
      <c r="YH25" s="37"/>
      <c r="YI25" s="37"/>
      <c r="YJ25" s="37"/>
      <c r="YK25" s="37"/>
      <c r="YL25" s="37"/>
      <c r="YM25" s="37"/>
      <c r="YN25" s="37"/>
      <c r="YO25" s="37"/>
      <c r="YP25" s="37"/>
      <c r="YQ25" s="37"/>
      <c r="YR25" s="37"/>
      <c r="YS25" s="37"/>
      <c r="YT25" s="37"/>
      <c r="YU25" s="37"/>
      <c r="YV25" s="37"/>
      <c r="YW25" s="37"/>
      <c r="YX25" s="37"/>
      <c r="YY25" s="37"/>
      <c r="YZ25" s="37"/>
      <c r="ZA25" s="37"/>
      <c r="ZB25" s="37"/>
      <c r="ZC25" s="37"/>
      <c r="ZD25" s="37"/>
      <c r="ZE25" s="37"/>
      <c r="ZF25" s="37"/>
      <c r="ZG25" s="37"/>
      <c r="ZH25" s="37"/>
      <c r="ZI25" s="37"/>
      <c r="ZJ25" s="37"/>
      <c r="ZK25" s="37"/>
      <c r="ZL25" s="37"/>
      <c r="ZM25" s="37"/>
      <c r="ZN25" s="37"/>
      <c r="ZO25" s="37"/>
      <c r="ZP25" s="37"/>
      <c r="ZQ25" s="37"/>
      <c r="ZR25" s="37"/>
      <c r="ZS25" s="37"/>
      <c r="ZT25" s="37"/>
      <c r="ZU25" s="37"/>
      <c r="ZV25" s="37"/>
      <c r="ZW25" s="37"/>
      <c r="ZX25" s="37"/>
      <c r="ZY25" s="37"/>
      <c r="ZZ25" s="37"/>
      <c r="AAA25" s="37"/>
      <c r="AAB25" s="37"/>
      <c r="AAC25" s="37"/>
      <c r="AAD25" s="37"/>
      <c r="AAE25" s="37"/>
      <c r="AAF25" s="37"/>
      <c r="AAG25" s="37"/>
      <c r="AAH25" s="37"/>
      <c r="AAI25" s="37"/>
      <c r="AAJ25" s="37"/>
      <c r="AAK25" s="37"/>
      <c r="AAL25" s="37"/>
      <c r="AAM25" s="37"/>
      <c r="AAN25" s="37"/>
      <c r="AAO25" s="37"/>
      <c r="AAP25" s="37"/>
      <c r="AAQ25" s="37"/>
      <c r="AAR25" s="37"/>
      <c r="AAS25" s="37"/>
      <c r="AAT25" s="37"/>
      <c r="AAU25" s="37"/>
      <c r="AAV25" s="37"/>
      <c r="AAW25" s="37"/>
      <c r="AAX25" s="37"/>
      <c r="AAY25" s="37"/>
      <c r="AAZ25" s="37"/>
      <c r="ABA25" s="37"/>
      <c r="ABB25" s="37"/>
      <c r="ABC25" s="37"/>
      <c r="ABD25" s="37"/>
      <c r="ABE25" s="37"/>
      <c r="ABF25" s="37"/>
      <c r="ABG25" s="37"/>
      <c r="ABH25" s="37"/>
      <c r="ABI25" s="37"/>
      <c r="ABJ25" s="37"/>
      <c r="ABK25" s="37"/>
      <c r="ABL25" s="37"/>
      <c r="ABM25" s="37"/>
      <c r="ABN25" s="37"/>
      <c r="ABO25" s="37"/>
      <c r="ABP25" s="37"/>
      <c r="ABQ25" s="37"/>
      <c r="ABR25" s="37"/>
      <c r="ABS25" s="37"/>
      <c r="ABT25" s="37"/>
      <c r="ABU25" s="37"/>
      <c r="ABV25" s="37"/>
      <c r="ABW25" s="37"/>
      <c r="ABX25" s="37"/>
      <c r="ABY25" s="37"/>
      <c r="ABZ25" s="37"/>
      <c r="ACA25" s="37"/>
      <c r="ACB25" s="37"/>
      <c r="ACC25" s="37"/>
      <c r="ACD25" s="37"/>
      <c r="ACE25" s="37"/>
      <c r="ACF25" s="37"/>
      <c r="ACG25" s="37"/>
      <c r="ACH25" s="37"/>
      <c r="ACI25" s="37"/>
      <c r="ACJ25" s="37"/>
      <c r="ACK25" s="37"/>
      <c r="ACL25" s="37"/>
      <c r="ACM25" s="37"/>
      <c r="ACN25" s="37"/>
      <c r="ACO25" s="37"/>
      <c r="ACP25" s="37"/>
      <c r="ACQ25" s="37"/>
      <c r="ACR25" s="37"/>
      <c r="ACS25" s="37"/>
      <c r="ACT25" s="37"/>
      <c r="ACU25" s="37"/>
      <c r="ACV25" s="37"/>
      <c r="ACW25" s="37"/>
      <c r="ACX25" s="37"/>
      <c r="ACY25" s="37"/>
      <c r="ACZ25" s="37"/>
      <c r="ADA25" s="37"/>
      <c r="ADB25" s="37"/>
      <c r="ADC25" s="37"/>
      <c r="ADD25" s="37"/>
      <c r="ADE25" s="37"/>
      <c r="ADF25" s="37"/>
      <c r="ADG25" s="37"/>
      <c r="ADH25" s="37"/>
      <c r="ADI25" s="37"/>
      <c r="ADJ25" s="37"/>
      <c r="ADK25" s="37"/>
      <c r="ADL25" s="37"/>
      <c r="ADM25" s="37"/>
      <c r="ADN25" s="37"/>
      <c r="ADO25" s="37"/>
      <c r="ADP25" s="37"/>
      <c r="ADQ25" s="37"/>
      <c r="ADR25" s="37"/>
      <c r="ADS25" s="37"/>
      <c r="ADT25" s="37"/>
      <c r="ADU25" s="37"/>
      <c r="ADV25" s="37"/>
      <c r="ADW25" s="37"/>
      <c r="ADX25" s="37"/>
      <c r="ADY25" s="37"/>
      <c r="ADZ25" s="37"/>
      <c r="AEA25" s="37"/>
      <c r="AEB25" s="37"/>
      <c r="AEC25" s="37"/>
      <c r="AED25" s="37"/>
      <c r="AEE25" s="37"/>
      <c r="AEF25" s="37"/>
      <c r="AEG25" s="37"/>
      <c r="AEH25" s="37"/>
      <c r="AEI25" s="37"/>
      <c r="AEJ25" s="37"/>
      <c r="AEK25" s="37"/>
      <c r="AEL25" s="37"/>
      <c r="AEM25" s="37"/>
      <c r="AEN25" s="37"/>
      <c r="AEO25" s="37"/>
      <c r="AEP25" s="37"/>
      <c r="AEQ25" s="37"/>
      <c r="AER25" s="37"/>
      <c r="AES25" s="37"/>
      <c r="AET25" s="37"/>
      <c r="AEU25" s="37"/>
      <c r="AEV25" s="37"/>
      <c r="AEW25" s="37"/>
      <c r="AEX25" s="37"/>
      <c r="AEY25" s="37"/>
      <c r="AEZ25" s="37"/>
      <c r="AFA25" s="37"/>
      <c r="AFB25" s="37"/>
      <c r="AFC25" s="37"/>
      <c r="AFD25" s="37"/>
      <c r="AFE25" s="37"/>
      <c r="AFF25" s="37"/>
      <c r="AFG25" s="37"/>
      <c r="AFH25" s="37"/>
      <c r="AFI25" s="37"/>
      <c r="AFJ25" s="37"/>
      <c r="AFK25" s="37"/>
      <c r="AFL25" s="37"/>
      <c r="AFM25" s="37"/>
      <c r="AFN25" s="37"/>
      <c r="AFO25" s="37"/>
      <c r="AFP25" s="37"/>
      <c r="AFQ25" s="37"/>
      <c r="AFR25" s="37"/>
      <c r="AFS25" s="37"/>
      <c r="AFT25" s="37"/>
      <c r="AFU25" s="37"/>
      <c r="AFV25" s="37"/>
      <c r="AFW25" s="37"/>
      <c r="AFX25" s="37"/>
      <c r="AFY25" s="37"/>
      <c r="AFZ25" s="37"/>
      <c r="AGA25" s="37"/>
      <c r="AGB25" s="37"/>
      <c r="AGC25" s="37"/>
      <c r="AGD25" s="37"/>
      <c r="AGE25" s="37"/>
      <c r="AGF25" s="37"/>
      <c r="AGG25" s="37"/>
      <c r="AGH25" s="37"/>
      <c r="AGI25" s="37"/>
      <c r="AGJ25" s="37"/>
      <c r="AGK25" s="37"/>
      <c r="AGL25" s="37"/>
      <c r="AGM25" s="37"/>
      <c r="AGN25" s="37"/>
      <c r="AGO25" s="37"/>
      <c r="AGP25" s="37"/>
      <c r="AGQ25" s="37"/>
      <c r="AGR25" s="37"/>
      <c r="AGS25" s="37"/>
      <c r="AGT25" s="37"/>
      <c r="AGU25" s="37"/>
      <c r="AGV25" s="37"/>
      <c r="AGW25" s="37"/>
      <c r="AGX25" s="37"/>
      <c r="AGY25" s="37"/>
      <c r="AGZ25" s="37"/>
      <c r="AHA25" s="37"/>
      <c r="AHB25" s="37"/>
      <c r="AHC25" s="37"/>
      <c r="AHD25" s="37"/>
      <c r="AHE25" s="37"/>
      <c r="AHF25" s="37"/>
      <c r="AHG25" s="37"/>
      <c r="AHH25" s="37"/>
      <c r="AHI25" s="37"/>
      <c r="AHJ25" s="37"/>
      <c r="AHK25" s="37"/>
      <c r="AHL25" s="37"/>
      <c r="AHM25" s="37"/>
      <c r="AHN25" s="37"/>
      <c r="AHO25" s="37"/>
      <c r="AHP25" s="37"/>
      <c r="AHQ25" s="37"/>
      <c r="AHR25" s="37"/>
      <c r="AHS25" s="37"/>
      <c r="AHT25" s="37"/>
      <c r="AHU25" s="37"/>
      <c r="AHV25" s="37"/>
      <c r="AHW25" s="37"/>
      <c r="AHX25" s="37"/>
      <c r="AHY25" s="37"/>
      <c r="AHZ25" s="37"/>
      <c r="AIA25" s="37"/>
      <c r="AIB25" s="37"/>
      <c r="AIC25" s="37"/>
      <c r="AID25" s="37"/>
      <c r="AIE25" s="37"/>
      <c r="AIF25" s="37"/>
      <c r="AIG25" s="37"/>
      <c r="AIH25" s="37"/>
      <c r="AII25" s="37"/>
      <c r="AIJ25" s="37"/>
      <c r="AIK25" s="37"/>
      <c r="AIL25" s="37"/>
      <c r="AIM25" s="37"/>
      <c r="AIN25" s="37"/>
      <c r="AIO25" s="37"/>
      <c r="AIP25" s="37"/>
      <c r="AIQ25" s="37"/>
      <c r="AIR25" s="37"/>
      <c r="AIS25" s="37"/>
      <c r="AIT25" s="37"/>
      <c r="AIU25" s="37"/>
      <c r="AIV25" s="37"/>
      <c r="AIW25" s="37"/>
      <c r="AIX25" s="37"/>
      <c r="AIY25" s="37"/>
      <c r="AIZ25" s="37"/>
      <c r="AJA25" s="37"/>
      <c r="AJB25" s="37"/>
      <c r="AJC25" s="37"/>
      <c r="AJD25" s="37"/>
      <c r="AJE25" s="37"/>
      <c r="AJF25" s="37"/>
      <c r="AJG25" s="37"/>
      <c r="AJH25" s="37"/>
      <c r="AJI25" s="37"/>
      <c r="AJJ25" s="37"/>
      <c r="AJK25" s="37"/>
      <c r="AJL25" s="37"/>
      <c r="AJM25" s="37"/>
      <c r="AJN25" s="37"/>
      <c r="AJO25" s="37"/>
      <c r="AJP25" s="37"/>
      <c r="AJQ25" s="37"/>
      <c r="AJR25" s="37"/>
      <c r="AJS25" s="37"/>
      <c r="AJT25" s="37"/>
      <c r="AJU25" s="37"/>
      <c r="AJV25" s="37"/>
      <c r="AJW25" s="37"/>
      <c r="AJX25" s="37"/>
      <c r="AJY25" s="37"/>
      <c r="AJZ25" s="37"/>
      <c r="AKA25" s="37"/>
      <c r="AKB25" s="37"/>
      <c r="AKC25" s="37"/>
      <c r="AKD25" s="37"/>
      <c r="AKE25" s="37"/>
      <c r="AKF25" s="37"/>
      <c r="AKG25" s="37"/>
      <c r="AKH25" s="37"/>
      <c r="AKI25" s="37"/>
      <c r="AKJ25" s="37"/>
      <c r="AKK25" s="37"/>
      <c r="AKL25" s="37"/>
      <c r="AKM25" s="37"/>
      <c r="AKN25" s="37"/>
      <c r="AKO25" s="37"/>
      <c r="AKP25" s="37"/>
      <c r="AKQ25" s="37"/>
      <c r="AKR25" s="37"/>
      <c r="AKS25" s="37"/>
      <c r="AKT25" s="37"/>
      <c r="AKU25" s="37"/>
      <c r="AKV25" s="37"/>
      <c r="AKW25" s="37"/>
      <c r="AKX25" s="37"/>
      <c r="AKY25" s="37"/>
      <c r="AKZ25" s="37"/>
      <c r="ALA25" s="37"/>
      <c r="ALB25" s="37"/>
      <c r="ALC25" s="37"/>
      <c r="ALD25" s="37"/>
      <c r="ALE25" s="37"/>
      <c r="ALF25" s="37"/>
      <c r="ALG25" s="37"/>
      <c r="ALH25" s="37"/>
      <c r="ALI25" s="37"/>
      <c r="ALJ25" s="37"/>
      <c r="ALK25" s="37"/>
      <c r="ALL25" s="37"/>
      <c r="ALM25" s="37"/>
      <c r="ALN25" s="37"/>
      <c r="ALO25" s="37"/>
      <c r="ALP25" s="37"/>
      <c r="ALQ25" s="37"/>
      <c r="ALR25" s="37"/>
      <c r="ALS25" s="37"/>
      <c r="ALT25" s="37"/>
      <c r="ALU25" s="37"/>
      <c r="ALV25" s="37"/>
      <c r="ALW25" s="37"/>
      <c r="ALX25" s="37"/>
      <c r="ALY25" s="37"/>
      <c r="ALZ25" s="37"/>
      <c r="AMA25" s="37"/>
      <c r="AMB25" s="37"/>
      <c r="AMC25" s="37"/>
      <c r="AMD25" s="37"/>
      <c r="AME25" s="37"/>
      <c r="AMF25" s="37"/>
      <c r="AMG25" s="37"/>
      <c r="AMH25" s="37"/>
      <c r="AMI25" s="37"/>
      <c r="AMJ25" s="37"/>
      <c r="AMK25" s="37"/>
      <c r="AML25" s="37"/>
      <c r="AMM25" s="37"/>
      <c r="AMN25" s="37"/>
      <c r="AMO25" s="37"/>
      <c r="AMP25" s="37"/>
      <c r="AMQ25" s="37"/>
      <c r="AMR25" s="37"/>
      <c r="AMS25" s="37"/>
      <c r="AMT25" s="37"/>
      <c r="AMU25" s="37"/>
      <c r="AMV25" s="37"/>
      <c r="AMW25" s="37"/>
      <c r="AMX25" s="37"/>
      <c r="AMY25" s="37"/>
      <c r="AMZ25" s="37"/>
      <c r="ANA25" s="37"/>
      <c r="ANB25" s="37"/>
      <c r="ANC25" s="37"/>
      <c r="AND25" s="37"/>
      <c r="ANE25" s="37"/>
      <c r="ANF25" s="37"/>
      <c r="ANG25" s="37"/>
      <c r="ANH25" s="37"/>
      <c r="ANI25" s="37"/>
      <c r="ANJ25" s="37"/>
      <c r="ANK25" s="37"/>
      <c r="ANL25" s="37"/>
      <c r="ANM25" s="37"/>
      <c r="ANN25" s="37"/>
      <c r="ANO25" s="37"/>
      <c r="ANP25" s="37"/>
      <c r="ANQ25" s="37"/>
      <c r="ANR25" s="37"/>
      <c r="ANS25" s="37"/>
      <c r="ANT25" s="37"/>
      <c r="ANU25" s="37"/>
      <c r="ANV25" s="37"/>
      <c r="ANW25" s="37"/>
      <c r="ANX25" s="37"/>
      <c r="ANY25" s="37"/>
      <c r="ANZ25" s="37"/>
      <c r="AOA25" s="37"/>
      <c r="AOB25" s="37"/>
      <c r="AOC25" s="37"/>
      <c r="AOD25" s="37"/>
      <c r="AOE25" s="37"/>
      <c r="AOF25" s="37"/>
      <c r="AOG25" s="37"/>
      <c r="AOH25" s="37"/>
      <c r="AOI25" s="37"/>
      <c r="AOJ25" s="37"/>
      <c r="AOK25" s="37"/>
      <c r="AOL25" s="37"/>
      <c r="AOM25" s="37"/>
      <c r="AON25" s="37"/>
      <c r="AOO25" s="37"/>
      <c r="AOP25" s="37"/>
      <c r="AOQ25" s="37"/>
      <c r="AOR25" s="37"/>
      <c r="AOS25" s="37"/>
      <c r="AOT25" s="37"/>
      <c r="AOU25" s="37"/>
      <c r="AOV25" s="37"/>
      <c r="AOW25" s="37"/>
      <c r="AOX25" s="37"/>
      <c r="AOY25" s="37"/>
      <c r="AOZ25" s="37"/>
      <c r="APA25" s="37"/>
      <c r="APB25" s="37"/>
      <c r="APC25" s="37"/>
      <c r="APD25" s="37"/>
      <c r="APE25" s="37"/>
      <c r="APF25" s="37"/>
      <c r="APG25" s="37"/>
      <c r="APH25" s="37"/>
      <c r="API25" s="37"/>
      <c r="APJ25" s="37"/>
      <c r="APK25" s="37"/>
      <c r="APL25" s="37"/>
      <c r="APM25" s="37"/>
      <c r="APN25" s="37"/>
      <c r="APO25" s="37"/>
      <c r="APP25" s="37"/>
      <c r="APQ25" s="37"/>
      <c r="APR25" s="37"/>
      <c r="APS25" s="37"/>
      <c r="APT25" s="37"/>
      <c r="APU25" s="37"/>
      <c r="APV25" s="37"/>
      <c r="APW25" s="37"/>
      <c r="APX25" s="37"/>
      <c r="APY25" s="37"/>
      <c r="APZ25" s="37"/>
      <c r="AQA25" s="37"/>
      <c r="AQB25" s="37"/>
      <c r="AQC25" s="37"/>
      <c r="AQD25" s="37"/>
      <c r="AQE25" s="37"/>
      <c r="AQF25" s="37"/>
      <c r="AQG25" s="37"/>
      <c r="AQH25" s="37"/>
      <c r="AQI25" s="37"/>
      <c r="AQJ25" s="37"/>
      <c r="AQK25" s="37"/>
      <c r="AQL25" s="37"/>
      <c r="AQM25" s="37"/>
      <c r="AQN25" s="37"/>
      <c r="AQO25" s="37"/>
      <c r="AQP25" s="37"/>
      <c r="AQQ25" s="37"/>
      <c r="AQR25" s="37"/>
      <c r="AQS25" s="37"/>
      <c r="AQT25" s="37"/>
      <c r="AQU25" s="37"/>
      <c r="AQV25" s="37"/>
      <c r="AQW25" s="37"/>
      <c r="AQX25" s="37"/>
      <c r="AQY25" s="37"/>
      <c r="AQZ25" s="37"/>
      <c r="ARA25" s="37"/>
      <c r="ARB25" s="37"/>
      <c r="ARC25" s="37"/>
      <c r="ARD25" s="37"/>
      <c r="ARE25" s="37"/>
      <c r="ARF25" s="37"/>
      <c r="ARG25" s="37"/>
      <c r="ARH25" s="37"/>
      <c r="ARI25" s="37"/>
      <c r="ARJ25" s="37"/>
      <c r="ARK25" s="37"/>
      <c r="ARL25" s="37"/>
      <c r="ARM25" s="37"/>
      <c r="ARN25" s="37"/>
      <c r="ARO25" s="37"/>
      <c r="ARP25" s="37"/>
      <c r="ARQ25" s="37"/>
      <c r="ARR25" s="37"/>
      <c r="ARS25" s="37"/>
      <c r="ART25" s="37"/>
      <c r="ARU25" s="37"/>
      <c r="ARV25" s="37"/>
      <c r="ARW25" s="37"/>
      <c r="ARX25" s="37"/>
      <c r="ARY25" s="37"/>
      <c r="ARZ25" s="37"/>
      <c r="ASA25" s="37"/>
      <c r="ASB25" s="37"/>
      <c r="ASC25" s="37"/>
      <c r="ASD25" s="37"/>
      <c r="ASE25" s="37"/>
      <c r="ASF25" s="37"/>
      <c r="ASG25" s="37"/>
      <c r="ASH25" s="37"/>
      <c r="ASI25" s="37"/>
      <c r="ASJ25" s="37"/>
      <c r="ASK25" s="37"/>
      <c r="ASL25" s="37"/>
      <c r="ASM25" s="37"/>
      <c r="ASN25" s="37"/>
      <c r="ASO25" s="37"/>
      <c r="ASP25" s="37"/>
      <c r="ASQ25" s="37"/>
      <c r="ASR25" s="37"/>
      <c r="ASS25" s="37"/>
      <c r="AST25" s="37"/>
      <c r="ASU25" s="37"/>
      <c r="ASV25" s="37"/>
      <c r="ASW25" s="37"/>
      <c r="ASX25" s="37"/>
      <c r="ASY25" s="37"/>
      <c r="ASZ25" s="37"/>
      <c r="ATA25" s="37"/>
      <c r="ATB25" s="37"/>
      <c r="ATC25" s="37"/>
      <c r="ATD25" s="37"/>
      <c r="ATE25" s="37"/>
      <c r="ATF25" s="37"/>
      <c r="ATG25" s="37"/>
      <c r="ATH25" s="37"/>
      <c r="ATI25" s="37"/>
      <c r="ATJ25" s="37"/>
      <c r="ATK25" s="37"/>
      <c r="ATL25" s="37"/>
      <c r="ATM25" s="37"/>
      <c r="ATN25" s="37"/>
      <c r="ATO25" s="37"/>
      <c r="ATP25" s="37"/>
      <c r="ATQ25" s="37"/>
      <c r="ATR25" s="37"/>
      <c r="ATS25" s="37"/>
      <c r="ATT25" s="37"/>
      <c r="ATU25" s="37"/>
      <c r="ATV25" s="37"/>
      <c r="ATW25" s="37"/>
      <c r="ATX25" s="37"/>
      <c r="ATY25" s="37"/>
      <c r="ATZ25" s="37"/>
      <c r="AUA25" s="37"/>
      <c r="AUB25" s="37"/>
      <c r="AUC25" s="37"/>
      <c r="AUD25" s="37"/>
      <c r="AUE25" s="37"/>
      <c r="AUF25" s="37"/>
      <c r="AUG25" s="37"/>
      <c r="AUH25" s="37"/>
      <c r="AUI25" s="37"/>
      <c r="AUJ25" s="37"/>
      <c r="AUK25" s="37"/>
      <c r="AUL25" s="37"/>
      <c r="AUM25" s="37"/>
      <c r="AUN25" s="37"/>
      <c r="AUO25" s="37"/>
      <c r="AUP25" s="37"/>
      <c r="AUQ25" s="37"/>
      <c r="AUR25" s="37"/>
      <c r="AUS25" s="37"/>
      <c r="AUT25" s="37"/>
      <c r="AUU25" s="37"/>
      <c r="AUV25" s="37"/>
      <c r="AUW25" s="37"/>
      <c r="AUX25" s="37"/>
      <c r="AUY25" s="37"/>
      <c r="AUZ25" s="37"/>
      <c r="AVA25" s="37"/>
      <c r="AVB25" s="37"/>
      <c r="AVC25" s="37"/>
      <c r="AVD25" s="37"/>
      <c r="AVE25" s="37"/>
      <c r="AVF25" s="37"/>
      <c r="AVG25" s="37"/>
      <c r="AVH25" s="37"/>
      <c r="AVI25" s="37"/>
      <c r="AVJ25" s="37"/>
      <c r="AVK25" s="37"/>
      <c r="AVL25" s="37"/>
      <c r="AVM25" s="37"/>
      <c r="AVN25" s="37"/>
      <c r="AVO25" s="37"/>
      <c r="AVP25" s="37"/>
      <c r="AVQ25" s="37"/>
      <c r="AVR25" s="37"/>
      <c r="AVS25" s="37"/>
      <c r="AVT25" s="37"/>
      <c r="AVU25" s="37"/>
      <c r="AVV25" s="37"/>
      <c r="AVW25" s="37"/>
      <c r="AVX25" s="37"/>
      <c r="AVY25" s="37"/>
      <c r="AVZ25" s="37"/>
      <c r="AWA25" s="37"/>
      <c r="AWB25" s="37"/>
      <c r="AWC25" s="37"/>
      <c r="AWD25" s="37"/>
      <c r="AWE25" s="37"/>
      <c r="AWF25" s="37"/>
      <c r="AWG25" s="37"/>
      <c r="AWH25" s="37"/>
      <c r="AWI25" s="37"/>
      <c r="AWJ25" s="37"/>
      <c r="AWK25" s="37"/>
      <c r="AWL25" s="37"/>
      <c r="AWM25" s="37"/>
      <c r="AWN25" s="37"/>
      <c r="AWO25" s="37"/>
      <c r="AWP25" s="37"/>
      <c r="AWQ25" s="37"/>
      <c r="AWR25" s="37"/>
      <c r="AWS25" s="37"/>
      <c r="AWT25" s="37"/>
      <c r="AWU25" s="37"/>
      <c r="AWV25" s="37"/>
      <c r="AWW25" s="37"/>
      <c r="AWX25" s="37"/>
      <c r="AWY25" s="37"/>
      <c r="AWZ25" s="37"/>
      <c r="AXA25" s="37"/>
      <c r="AXB25" s="37"/>
      <c r="AXC25" s="37"/>
      <c r="AXD25" s="37"/>
      <c r="AXE25" s="37"/>
      <c r="AXF25" s="37"/>
      <c r="AXG25" s="37"/>
      <c r="AXH25" s="37"/>
      <c r="AXI25" s="37"/>
      <c r="AXJ25" s="37"/>
      <c r="AXK25" s="37"/>
      <c r="AXL25" s="37"/>
      <c r="AXM25" s="37"/>
      <c r="AXN25" s="37"/>
      <c r="AXO25" s="37"/>
      <c r="AXP25" s="37"/>
      <c r="AXQ25" s="37"/>
      <c r="AXR25" s="37"/>
      <c r="AXS25" s="37"/>
      <c r="AXT25" s="37"/>
      <c r="AXU25" s="37"/>
      <c r="AXV25" s="37"/>
      <c r="AXW25" s="37"/>
      <c r="AXX25" s="37"/>
      <c r="AXY25" s="37"/>
      <c r="AXZ25" s="37"/>
      <c r="AYA25" s="37"/>
      <c r="AYB25" s="37"/>
      <c r="AYC25" s="37"/>
      <c r="AYD25" s="37"/>
      <c r="AYE25" s="37"/>
      <c r="AYF25" s="37"/>
      <c r="AYG25" s="37"/>
      <c r="AYH25" s="37"/>
      <c r="AYI25" s="37"/>
      <c r="AYJ25" s="37"/>
      <c r="AYK25" s="37"/>
      <c r="AYL25" s="37"/>
      <c r="AYM25" s="37"/>
      <c r="AYN25" s="37"/>
      <c r="AYO25" s="37"/>
      <c r="AYP25" s="37"/>
      <c r="AYQ25" s="37"/>
      <c r="AYR25" s="37"/>
      <c r="AYS25" s="37"/>
      <c r="AYT25" s="37"/>
      <c r="AYU25" s="37"/>
      <c r="AYV25" s="37"/>
      <c r="AYW25" s="37"/>
      <c r="AYX25" s="37"/>
      <c r="AYY25" s="37"/>
      <c r="AYZ25" s="37"/>
      <c r="AZA25" s="37"/>
      <c r="AZB25" s="37"/>
      <c r="AZC25" s="37"/>
      <c r="AZD25" s="37"/>
      <c r="AZE25" s="37"/>
      <c r="AZF25" s="37"/>
      <c r="AZG25" s="37"/>
      <c r="AZH25" s="37"/>
      <c r="AZI25" s="37"/>
      <c r="AZJ25" s="37"/>
      <c r="AZK25" s="37"/>
      <c r="AZL25" s="37"/>
      <c r="AZM25" s="37"/>
      <c r="AZN25" s="37"/>
      <c r="AZO25" s="37"/>
      <c r="AZP25" s="37"/>
      <c r="AZQ25" s="37"/>
      <c r="AZR25" s="37"/>
      <c r="AZS25" s="37"/>
      <c r="AZT25" s="37"/>
      <c r="AZU25" s="37"/>
      <c r="AZV25" s="37"/>
      <c r="AZW25" s="37"/>
      <c r="AZX25" s="37"/>
      <c r="AZY25" s="37"/>
      <c r="AZZ25" s="37"/>
      <c r="BAA25" s="37"/>
      <c r="BAB25" s="37"/>
      <c r="BAC25" s="37"/>
      <c r="BAD25" s="37"/>
      <c r="BAE25" s="37"/>
      <c r="BAF25" s="37"/>
      <c r="BAG25" s="37"/>
      <c r="BAH25" s="37"/>
      <c r="BAI25" s="37"/>
      <c r="BAJ25" s="37"/>
      <c r="BAK25" s="37"/>
      <c r="BAL25" s="37"/>
      <c r="BAM25" s="37"/>
      <c r="BAN25" s="37"/>
      <c r="BAO25" s="37"/>
      <c r="BAP25" s="37"/>
      <c r="BAQ25" s="37"/>
      <c r="BAR25" s="37"/>
      <c r="BAS25" s="37"/>
      <c r="BAT25" s="37"/>
      <c r="BAU25" s="37"/>
      <c r="BAV25" s="37"/>
      <c r="BAW25" s="37"/>
      <c r="BAX25" s="37"/>
      <c r="BAY25" s="37"/>
      <c r="BAZ25" s="37"/>
      <c r="BBA25" s="37"/>
      <c r="BBB25" s="37"/>
      <c r="BBC25" s="37"/>
      <c r="BBD25" s="37"/>
      <c r="BBE25" s="37"/>
      <c r="BBF25" s="37"/>
      <c r="BBG25" s="37"/>
      <c r="BBH25" s="37"/>
      <c r="BBI25" s="37"/>
      <c r="BBJ25" s="37"/>
      <c r="BBK25" s="37"/>
      <c r="BBL25" s="37"/>
      <c r="BBM25" s="37"/>
      <c r="BBN25" s="37"/>
      <c r="BBO25" s="37"/>
      <c r="BBP25" s="37"/>
      <c r="BBQ25" s="37"/>
      <c r="BBR25" s="37"/>
      <c r="BBS25" s="37"/>
      <c r="BBT25" s="37"/>
      <c r="BBU25" s="37"/>
      <c r="BBV25" s="37"/>
      <c r="BBW25" s="37"/>
      <c r="BBX25" s="37"/>
      <c r="BBY25" s="37"/>
      <c r="BBZ25" s="37"/>
      <c r="BCA25" s="37"/>
      <c r="BCB25" s="37"/>
      <c r="BCC25" s="37"/>
      <c r="BCD25" s="37"/>
      <c r="BCE25" s="37"/>
      <c r="BCF25" s="37"/>
      <c r="BCG25" s="37"/>
      <c r="BCH25" s="37"/>
      <c r="BCI25" s="37"/>
      <c r="BCJ25" s="37"/>
      <c r="BCK25" s="37"/>
      <c r="BCL25" s="37"/>
      <c r="BCM25" s="37"/>
      <c r="BCN25" s="37"/>
      <c r="BCO25" s="37"/>
      <c r="BCP25" s="37"/>
      <c r="BCQ25" s="37"/>
      <c r="BCR25" s="37"/>
      <c r="BCS25" s="37"/>
      <c r="BCT25" s="37"/>
      <c r="BCU25" s="37"/>
      <c r="BCV25" s="37"/>
      <c r="BCW25" s="37"/>
      <c r="BCX25" s="37"/>
      <c r="BCY25" s="37"/>
      <c r="BCZ25" s="37"/>
      <c r="BDA25" s="37"/>
      <c r="BDB25" s="37"/>
      <c r="BDC25" s="37"/>
      <c r="BDD25" s="37"/>
      <c r="BDE25" s="37"/>
      <c r="BDF25" s="37"/>
      <c r="BDG25" s="37"/>
      <c r="BDH25" s="37"/>
      <c r="BDI25" s="37"/>
      <c r="BDJ25" s="37"/>
      <c r="BDK25" s="37"/>
      <c r="BDL25" s="37"/>
      <c r="BDM25" s="37"/>
      <c r="BDN25" s="37"/>
      <c r="BDO25" s="37"/>
      <c r="BDP25" s="37"/>
      <c r="BDQ25" s="37"/>
      <c r="BDR25" s="37"/>
      <c r="BDS25" s="37"/>
      <c r="BDT25" s="37"/>
      <c r="BDU25" s="37"/>
      <c r="BDV25" s="37"/>
      <c r="BDW25" s="37"/>
      <c r="BDX25" s="37"/>
      <c r="BDY25" s="37"/>
      <c r="BDZ25" s="37"/>
      <c r="BEA25" s="37"/>
      <c r="BEB25" s="37"/>
      <c r="BEC25" s="37"/>
      <c r="BED25" s="37"/>
      <c r="BEE25" s="37"/>
      <c r="BEF25" s="37"/>
      <c r="BEG25" s="37"/>
      <c r="BEH25" s="37"/>
      <c r="BEI25" s="37"/>
      <c r="BEJ25" s="37"/>
      <c r="BEK25" s="37"/>
      <c r="BEL25" s="37"/>
      <c r="BEM25" s="37"/>
      <c r="BEN25" s="37"/>
      <c r="BEO25" s="37"/>
      <c r="BEP25" s="37"/>
      <c r="BEQ25" s="37"/>
      <c r="BER25" s="37"/>
      <c r="BES25" s="37"/>
      <c r="BET25" s="37"/>
      <c r="BEU25" s="37"/>
      <c r="BEV25" s="37"/>
      <c r="BEW25" s="37"/>
      <c r="BEX25" s="37"/>
      <c r="BEY25" s="37"/>
      <c r="BEZ25" s="37"/>
      <c r="BFA25" s="37"/>
      <c r="BFB25" s="37"/>
      <c r="BFC25" s="37"/>
      <c r="BFD25" s="37"/>
      <c r="BFE25" s="37"/>
      <c r="BFF25" s="37"/>
      <c r="BFG25" s="37"/>
      <c r="BFH25" s="37"/>
      <c r="BFI25" s="37"/>
      <c r="BFJ25" s="37"/>
      <c r="BFK25" s="37"/>
      <c r="BFL25" s="37"/>
      <c r="BFM25" s="37"/>
      <c r="BFN25" s="37"/>
      <c r="BFO25" s="37"/>
      <c r="BFP25" s="37"/>
      <c r="BFQ25" s="37"/>
      <c r="BFR25" s="37"/>
      <c r="BFS25" s="37"/>
      <c r="BFT25" s="37"/>
      <c r="BFU25" s="37"/>
      <c r="BFV25" s="37"/>
      <c r="BFW25" s="37"/>
      <c r="BFX25" s="37"/>
      <c r="BFY25" s="37"/>
      <c r="BFZ25" s="37"/>
      <c r="BGA25" s="37"/>
      <c r="BGB25" s="37"/>
      <c r="BGC25" s="37"/>
      <c r="BGD25" s="37"/>
      <c r="BGE25" s="37"/>
      <c r="BGF25" s="37"/>
      <c r="BGG25" s="37"/>
      <c r="BGH25" s="37"/>
      <c r="BGI25" s="37"/>
      <c r="BGJ25" s="37"/>
      <c r="BGK25" s="37"/>
      <c r="BGL25" s="37"/>
      <c r="BGM25" s="37"/>
      <c r="BGN25" s="37"/>
      <c r="BGO25" s="37"/>
      <c r="BGP25" s="37"/>
      <c r="BGQ25" s="37"/>
      <c r="BGR25" s="37"/>
      <c r="BGS25" s="37"/>
      <c r="BGT25" s="37"/>
      <c r="BGU25" s="37"/>
      <c r="BGV25" s="37"/>
      <c r="BGW25" s="37"/>
      <c r="BGX25" s="37"/>
      <c r="BGY25" s="37"/>
      <c r="BGZ25" s="37"/>
      <c r="BHA25" s="37"/>
      <c r="BHB25" s="37"/>
      <c r="BHC25" s="37"/>
      <c r="BHD25" s="37"/>
      <c r="BHE25" s="37"/>
      <c r="BHF25" s="37"/>
      <c r="BHG25" s="37"/>
      <c r="BHH25" s="37"/>
      <c r="BHI25" s="37"/>
      <c r="BHJ25" s="37"/>
      <c r="BHK25" s="37"/>
      <c r="BHL25" s="37"/>
      <c r="BHM25" s="37"/>
      <c r="BHN25" s="37"/>
      <c r="BHO25" s="37"/>
      <c r="BHP25" s="37"/>
      <c r="BHQ25" s="37"/>
      <c r="BHR25" s="37"/>
      <c r="BHS25" s="37"/>
      <c r="BHT25" s="37"/>
      <c r="BHU25" s="37"/>
      <c r="BHV25" s="37"/>
      <c r="BHW25" s="37"/>
      <c r="BHX25" s="37"/>
      <c r="BHY25" s="37"/>
      <c r="BHZ25" s="37"/>
      <c r="BIA25" s="37"/>
      <c r="BIB25" s="37"/>
      <c r="BIC25" s="37"/>
      <c r="BID25" s="37"/>
      <c r="BIE25" s="37"/>
      <c r="BIF25" s="37"/>
      <c r="BIG25" s="37"/>
      <c r="BIH25" s="37"/>
      <c r="BII25" s="37"/>
      <c r="BIJ25" s="37"/>
      <c r="BIK25" s="37"/>
      <c r="BIL25" s="37"/>
      <c r="BIM25" s="37"/>
      <c r="BIN25" s="37"/>
      <c r="BIO25" s="37"/>
      <c r="BIP25" s="37"/>
      <c r="BIQ25" s="37"/>
      <c r="BIR25" s="37"/>
      <c r="BIS25" s="37"/>
      <c r="BIT25" s="37"/>
      <c r="BIU25" s="37"/>
      <c r="BIV25" s="37"/>
      <c r="BIW25" s="37"/>
      <c r="BIX25" s="37"/>
      <c r="BIY25" s="37"/>
      <c r="BIZ25" s="37"/>
      <c r="BJA25" s="37"/>
      <c r="BJB25" s="37"/>
      <c r="BJC25" s="37"/>
      <c r="BJD25" s="37"/>
      <c r="BJE25" s="37"/>
      <c r="BJF25" s="37"/>
      <c r="BJG25" s="37"/>
      <c r="BJH25" s="37"/>
      <c r="BJI25" s="37"/>
      <c r="BJJ25" s="37"/>
      <c r="BJK25" s="37"/>
      <c r="BJL25" s="37"/>
      <c r="BJM25" s="37"/>
      <c r="BJN25" s="37"/>
      <c r="BJO25" s="37"/>
      <c r="BJP25" s="37"/>
      <c r="BJQ25" s="37"/>
      <c r="BJR25" s="37"/>
      <c r="BJS25" s="37"/>
      <c r="BJT25" s="37"/>
      <c r="BJU25" s="37"/>
      <c r="BJV25" s="37"/>
      <c r="BJW25" s="37"/>
      <c r="BJX25" s="37"/>
      <c r="BJY25" s="37"/>
      <c r="BJZ25" s="37"/>
      <c r="BKA25" s="37"/>
      <c r="BKB25" s="37"/>
      <c r="BKC25" s="37"/>
      <c r="BKD25" s="37"/>
      <c r="BKE25" s="37"/>
      <c r="BKF25" s="37"/>
      <c r="BKG25" s="37"/>
      <c r="BKH25" s="37"/>
      <c r="BKI25" s="37"/>
      <c r="BKJ25" s="37"/>
      <c r="BKK25" s="37"/>
      <c r="BKL25" s="37"/>
      <c r="BKM25" s="37"/>
      <c r="BKN25" s="37"/>
      <c r="BKO25" s="37"/>
      <c r="BKP25" s="37"/>
      <c r="BKQ25" s="37"/>
      <c r="BKR25" s="37"/>
      <c r="BKS25" s="37"/>
      <c r="BKT25" s="37"/>
      <c r="BKU25" s="37"/>
      <c r="BKV25" s="37"/>
      <c r="BKW25" s="37"/>
      <c r="BKX25" s="37"/>
      <c r="BKY25" s="37"/>
      <c r="BKZ25" s="37"/>
      <c r="BLA25" s="37"/>
      <c r="BLB25" s="37"/>
      <c r="BLC25" s="37"/>
      <c r="BLD25" s="37"/>
      <c r="BLE25" s="37"/>
      <c r="BLF25" s="37"/>
      <c r="BLG25" s="37"/>
      <c r="BLH25" s="37"/>
      <c r="BLI25" s="37"/>
      <c r="BLJ25" s="37"/>
      <c r="BLK25" s="37"/>
      <c r="BLL25" s="37"/>
      <c r="BLM25" s="37"/>
      <c r="BLN25" s="37"/>
      <c r="BLO25" s="37"/>
      <c r="BLP25" s="37"/>
      <c r="BLQ25" s="37"/>
      <c r="BLR25" s="37"/>
      <c r="BLS25" s="37"/>
      <c r="BLT25" s="37"/>
      <c r="BLU25" s="37"/>
      <c r="BLV25" s="37"/>
      <c r="BLW25" s="37"/>
      <c r="BLX25" s="37"/>
      <c r="BLY25" s="37"/>
      <c r="BLZ25" s="37"/>
      <c r="BMA25" s="37"/>
      <c r="BMB25" s="37"/>
      <c r="BMC25" s="37"/>
      <c r="BMD25" s="37"/>
      <c r="BME25" s="37"/>
      <c r="BMF25" s="37"/>
      <c r="BMG25" s="37"/>
      <c r="BMH25" s="37"/>
      <c r="BMI25" s="37"/>
      <c r="BMJ25" s="37"/>
      <c r="BMK25" s="37"/>
      <c r="BML25" s="37"/>
      <c r="BMM25" s="37"/>
      <c r="BMN25" s="37"/>
      <c r="BMO25" s="37"/>
      <c r="BMP25" s="37"/>
      <c r="BMQ25" s="37"/>
      <c r="BMR25" s="37"/>
      <c r="BMS25" s="37"/>
      <c r="BMT25" s="37"/>
      <c r="BMU25" s="37"/>
      <c r="BMV25" s="37"/>
      <c r="BMW25" s="37"/>
      <c r="BMX25" s="37"/>
      <c r="BMY25" s="37"/>
      <c r="BMZ25" s="37"/>
      <c r="BNA25" s="37"/>
      <c r="BNB25" s="37"/>
      <c r="BNC25" s="37"/>
      <c r="BND25" s="37"/>
      <c r="BNE25" s="37"/>
      <c r="BNF25" s="37"/>
      <c r="BNG25" s="37"/>
      <c r="BNH25" s="37"/>
      <c r="BNI25" s="37"/>
      <c r="BNJ25" s="37"/>
      <c r="BNK25" s="37"/>
      <c r="BNL25" s="37"/>
      <c r="BNM25" s="37"/>
      <c r="BNN25" s="37"/>
      <c r="BNO25" s="37"/>
      <c r="BNP25" s="37"/>
      <c r="BNQ25" s="37"/>
      <c r="BNR25" s="37"/>
      <c r="BNS25" s="37"/>
      <c r="BNT25" s="37"/>
      <c r="BNU25" s="37"/>
      <c r="BNV25" s="37"/>
      <c r="BNW25" s="37"/>
      <c r="BNX25" s="37"/>
      <c r="BNY25" s="37"/>
      <c r="BNZ25" s="37"/>
      <c r="BOA25" s="37"/>
      <c r="BOB25" s="37"/>
      <c r="BOC25" s="37"/>
      <c r="BOD25" s="37"/>
      <c r="BOE25" s="37"/>
      <c r="BOF25" s="37"/>
      <c r="BOG25" s="37"/>
      <c r="BOH25" s="37"/>
      <c r="BOI25" s="37"/>
      <c r="BOJ25" s="37"/>
      <c r="BOK25" s="37"/>
      <c r="BOL25" s="37"/>
      <c r="BOM25" s="37"/>
      <c r="BON25" s="37"/>
      <c r="BOO25" s="37"/>
      <c r="BOP25" s="37"/>
      <c r="BOQ25" s="37"/>
      <c r="BOR25" s="37"/>
      <c r="BOS25" s="37"/>
      <c r="BOT25" s="37"/>
      <c r="BOU25" s="37"/>
      <c r="BOV25" s="37"/>
      <c r="BOW25" s="37"/>
      <c r="BOX25" s="37"/>
      <c r="BOY25" s="37"/>
      <c r="BOZ25" s="37"/>
      <c r="BPA25" s="37"/>
      <c r="BPB25" s="37"/>
      <c r="BPC25" s="37"/>
      <c r="BPD25" s="37"/>
      <c r="BPE25" s="37"/>
      <c r="BPF25" s="37"/>
      <c r="BPG25" s="37"/>
      <c r="BPH25" s="37"/>
      <c r="BPI25" s="37"/>
      <c r="BPJ25" s="37"/>
      <c r="BPK25" s="37"/>
      <c r="BPL25" s="37"/>
      <c r="BPM25" s="37"/>
      <c r="BPN25" s="37"/>
      <c r="BPO25" s="37"/>
      <c r="BPP25" s="37"/>
      <c r="BPQ25" s="37"/>
      <c r="BPR25" s="37"/>
      <c r="BPS25" s="37"/>
      <c r="BPT25" s="37"/>
      <c r="BPU25" s="37"/>
      <c r="BPV25" s="37"/>
      <c r="BPW25" s="37"/>
      <c r="BPX25" s="37"/>
      <c r="BPY25" s="37"/>
      <c r="BPZ25" s="37"/>
      <c r="BQA25" s="37"/>
      <c r="BQB25" s="37"/>
      <c r="BQC25" s="37"/>
      <c r="BQD25" s="37"/>
      <c r="BQE25" s="37"/>
      <c r="BQF25" s="37"/>
      <c r="BQG25" s="37"/>
      <c r="BQH25" s="37"/>
      <c r="BQI25" s="37"/>
      <c r="BQJ25" s="37"/>
      <c r="BQK25" s="37"/>
      <c r="BQL25" s="37"/>
      <c r="BQM25" s="37"/>
      <c r="BQN25" s="37"/>
      <c r="BQO25" s="37"/>
      <c r="BQP25" s="37"/>
      <c r="BQQ25" s="37"/>
      <c r="BQR25" s="37"/>
      <c r="BQS25" s="37"/>
      <c r="BQT25" s="37"/>
      <c r="BQU25" s="37"/>
      <c r="BQV25" s="37"/>
      <c r="BQW25" s="37"/>
      <c r="BQX25" s="37"/>
      <c r="BQY25" s="37"/>
      <c r="BQZ25" s="37"/>
      <c r="BRA25" s="37"/>
      <c r="BRB25" s="37"/>
      <c r="BRC25" s="37"/>
      <c r="BRD25" s="37"/>
      <c r="BRE25" s="37"/>
      <c r="BRF25" s="37"/>
      <c r="BRG25" s="37"/>
      <c r="BRH25" s="37"/>
      <c r="BRI25" s="37"/>
      <c r="BRJ25" s="37"/>
      <c r="BRK25" s="37"/>
      <c r="BRL25" s="37"/>
      <c r="BRM25" s="37"/>
      <c r="BRN25" s="37"/>
      <c r="BRO25" s="37"/>
      <c r="BRP25" s="37"/>
      <c r="BRQ25" s="37"/>
      <c r="BRR25" s="37"/>
      <c r="BRS25" s="37"/>
      <c r="BRT25" s="37"/>
      <c r="BRU25" s="37"/>
      <c r="BRV25" s="37"/>
      <c r="BRW25" s="37"/>
      <c r="BRX25" s="37"/>
      <c r="BRY25" s="37"/>
      <c r="BRZ25" s="37"/>
      <c r="BSA25" s="37"/>
      <c r="BSB25" s="37"/>
      <c r="BSC25" s="37"/>
      <c r="BSD25" s="37"/>
      <c r="BSE25" s="37"/>
      <c r="BSF25" s="37"/>
      <c r="BSG25" s="37"/>
      <c r="BSH25" s="37"/>
      <c r="BSI25" s="37"/>
      <c r="BSJ25" s="37"/>
      <c r="BSK25" s="37"/>
      <c r="BSL25" s="37"/>
      <c r="BSM25" s="37"/>
      <c r="BSN25" s="37"/>
      <c r="BSO25" s="37"/>
      <c r="BSP25" s="37"/>
      <c r="BSQ25" s="37"/>
      <c r="BSR25" s="37"/>
      <c r="BSS25" s="37"/>
      <c r="BST25" s="37"/>
      <c r="BSU25" s="37"/>
      <c r="BSV25" s="37"/>
      <c r="BSW25" s="37"/>
      <c r="BSX25" s="37"/>
      <c r="BSY25" s="37"/>
      <c r="BSZ25" s="37"/>
      <c r="BTA25" s="37"/>
      <c r="BTB25" s="37"/>
      <c r="BTC25" s="37"/>
      <c r="BTD25" s="37"/>
      <c r="BTE25" s="37"/>
      <c r="BTF25" s="37"/>
      <c r="BTG25" s="37"/>
      <c r="BTH25" s="37"/>
      <c r="BTI25" s="37"/>
      <c r="BTJ25" s="37"/>
      <c r="BTK25" s="37"/>
      <c r="BTL25" s="37"/>
      <c r="BTM25" s="37"/>
      <c r="BTN25" s="37"/>
      <c r="BTO25" s="37"/>
      <c r="BTP25" s="37"/>
      <c r="BTQ25" s="37"/>
      <c r="BTR25" s="37"/>
      <c r="BTS25" s="37"/>
      <c r="BTT25" s="37"/>
      <c r="BTU25" s="37"/>
      <c r="BTV25" s="37"/>
      <c r="BTW25" s="37"/>
      <c r="BTX25" s="37"/>
      <c r="BTY25" s="37"/>
      <c r="BTZ25" s="37"/>
      <c r="BUA25" s="37"/>
      <c r="BUB25" s="37"/>
      <c r="BUC25" s="37"/>
      <c r="BUD25" s="37"/>
      <c r="BUE25" s="37"/>
      <c r="BUF25" s="37"/>
      <c r="BUG25" s="37"/>
      <c r="BUH25" s="37"/>
      <c r="BUI25" s="37"/>
      <c r="BUJ25" s="37"/>
      <c r="BUK25" s="37"/>
      <c r="BUL25" s="37"/>
      <c r="BUM25" s="37"/>
      <c r="BUN25" s="37"/>
      <c r="BUO25" s="37"/>
      <c r="BUP25" s="37"/>
      <c r="BUQ25" s="37"/>
      <c r="BUR25" s="37"/>
      <c r="BUS25" s="37"/>
      <c r="BUT25" s="37"/>
      <c r="BUU25" s="37"/>
      <c r="BUV25" s="37"/>
      <c r="BUW25" s="37"/>
      <c r="BUX25" s="37"/>
      <c r="BUY25" s="37"/>
      <c r="BUZ25" s="37"/>
      <c r="BVA25" s="37"/>
      <c r="BVB25" s="37"/>
      <c r="BVC25" s="37"/>
      <c r="BVD25" s="37"/>
      <c r="BVE25" s="37"/>
      <c r="BVF25" s="37"/>
      <c r="BVG25" s="37"/>
      <c r="BVH25" s="37"/>
      <c r="BVI25" s="37"/>
      <c r="BVJ25" s="37"/>
      <c r="BVK25" s="37"/>
      <c r="BVL25" s="37"/>
      <c r="BVM25" s="37"/>
      <c r="BVN25" s="37"/>
      <c r="BVO25" s="37"/>
      <c r="BVP25" s="37"/>
      <c r="BVQ25" s="37"/>
      <c r="BVR25" s="37"/>
      <c r="BVS25" s="37"/>
      <c r="BVT25" s="37"/>
      <c r="BVU25" s="37"/>
      <c r="BVV25" s="37"/>
      <c r="BVW25" s="37"/>
      <c r="BVX25" s="37"/>
      <c r="BVY25" s="37"/>
      <c r="BVZ25" s="37"/>
      <c r="BWA25" s="37"/>
      <c r="BWB25" s="37"/>
      <c r="BWC25" s="37"/>
      <c r="BWD25" s="37"/>
      <c r="BWE25" s="37"/>
      <c r="BWF25" s="37"/>
      <c r="BWG25" s="37"/>
      <c r="BWH25" s="37"/>
      <c r="BWI25" s="37"/>
      <c r="BWJ25" s="37"/>
      <c r="BWK25" s="37"/>
      <c r="BWL25" s="37"/>
      <c r="BWM25" s="37"/>
      <c r="BWN25" s="37"/>
      <c r="BWO25" s="37"/>
      <c r="BWP25" s="37"/>
      <c r="BWQ25" s="37"/>
      <c r="BWR25" s="37"/>
      <c r="BWS25" s="37"/>
      <c r="BWT25" s="37"/>
      <c r="BWU25" s="37"/>
      <c r="BWV25" s="37"/>
      <c r="BWW25" s="37"/>
      <c r="BWX25" s="37"/>
      <c r="BWY25" s="37"/>
      <c r="BWZ25" s="37"/>
      <c r="BXA25" s="37"/>
      <c r="BXB25" s="37"/>
      <c r="BXC25" s="37"/>
      <c r="BXD25" s="37"/>
      <c r="BXE25" s="37"/>
      <c r="BXF25" s="37"/>
      <c r="BXG25" s="37"/>
      <c r="BXH25" s="37"/>
      <c r="BXI25" s="37"/>
      <c r="BXJ25" s="37"/>
      <c r="BXK25" s="37"/>
      <c r="BXL25" s="37"/>
      <c r="BXM25" s="37"/>
      <c r="BXN25" s="37"/>
      <c r="BXO25" s="37"/>
      <c r="BXP25" s="37"/>
      <c r="BXQ25" s="37"/>
      <c r="BXR25" s="37"/>
      <c r="BXS25" s="37"/>
      <c r="BXT25" s="37"/>
      <c r="BXU25" s="37"/>
      <c r="BXV25" s="37"/>
      <c r="BXW25" s="37"/>
      <c r="BXX25" s="37"/>
      <c r="BXY25" s="37"/>
      <c r="BXZ25" s="37"/>
      <c r="BYA25" s="37"/>
      <c r="BYB25" s="37"/>
      <c r="BYC25" s="37"/>
      <c r="BYD25" s="37"/>
      <c r="BYE25" s="37"/>
      <c r="BYF25" s="37"/>
      <c r="BYG25" s="37"/>
      <c r="BYH25" s="37"/>
      <c r="BYI25" s="37"/>
      <c r="BYJ25" s="37"/>
      <c r="BYK25" s="37"/>
      <c r="BYL25" s="37"/>
      <c r="BYM25" s="37"/>
      <c r="BYN25" s="37"/>
      <c r="BYO25" s="37"/>
      <c r="BYP25" s="37"/>
      <c r="BYQ25" s="37"/>
      <c r="BYR25" s="37"/>
      <c r="BYS25" s="37"/>
      <c r="BYT25" s="37"/>
      <c r="BYU25" s="37"/>
      <c r="BYV25" s="37"/>
      <c r="BYW25" s="37"/>
      <c r="BYX25" s="37"/>
      <c r="BYY25" s="37"/>
      <c r="BYZ25" s="37"/>
      <c r="BZA25" s="37"/>
      <c r="BZB25" s="37"/>
      <c r="BZC25" s="37"/>
      <c r="BZD25" s="37"/>
      <c r="BZE25" s="37"/>
      <c r="BZF25" s="37"/>
      <c r="BZG25" s="37"/>
      <c r="BZH25" s="37"/>
      <c r="BZI25" s="37"/>
      <c r="BZJ25" s="37"/>
      <c r="BZK25" s="37"/>
      <c r="BZL25" s="37"/>
      <c r="BZM25" s="37"/>
      <c r="BZN25" s="37"/>
      <c r="BZO25" s="37"/>
      <c r="BZP25" s="37"/>
      <c r="BZQ25" s="37"/>
      <c r="BZR25" s="37"/>
      <c r="BZS25" s="37"/>
      <c r="BZT25" s="37"/>
      <c r="BZU25" s="37"/>
      <c r="BZV25" s="37"/>
      <c r="BZW25" s="37"/>
      <c r="BZX25" s="37"/>
      <c r="BZY25" s="37"/>
      <c r="BZZ25" s="37"/>
      <c r="CAA25" s="37"/>
      <c r="CAB25" s="37"/>
      <c r="CAC25" s="37"/>
      <c r="CAD25" s="37"/>
      <c r="CAE25" s="37"/>
      <c r="CAF25" s="37"/>
      <c r="CAG25" s="37"/>
      <c r="CAH25" s="37"/>
      <c r="CAI25" s="37"/>
      <c r="CAJ25" s="37"/>
      <c r="CAK25" s="37"/>
      <c r="CAL25" s="37"/>
      <c r="CAM25" s="37"/>
      <c r="CAN25" s="37"/>
      <c r="CAO25" s="37"/>
      <c r="CAP25" s="37"/>
      <c r="CAQ25" s="37"/>
      <c r="CAR25" s="37"/>
      <c r="CAS25" s="37"/>
      <c r="CAT25" s="37"/>
      <c r="CAU25" s="37"/>
      <c r="CAV25" s="37"/>
      <c r="CAW25" s="37"/>
      <c r="CAX25" s="37"/>
      <c r="CAY25" s="37"/>
      <c r="CAZ25" s="37"/>
      <c r="CBA25" s="37"/>
      <c r="CBB25" s="37"/>
      <c r="CBC25" s="37"/>
      <c r="CBD25" s="37"/>
      <c r="CBE25" s="37"/>
      <c r="CBF25" s="37"/>
      <c r="CBG25" s="37"/>
      <c r="CBH25" s="37"/>
      <c r="CBI25" s="37"/>
      <c r="CBJ25" s="37"/>
      <c r="CBK25" s="37"/>
      <c r="CBL25" s="37"/>
      <c r="CBM25" s="37"/>
      <c r="CBN25" s="37"/>
      <c r="CBO25" s="37"/>
      <c r="CBP25" s="37"/>
      <c r="CBQ25" s="37"/>
      <c r="CBR25" s="37"/>
      <c r="CBS25" s="37"/>
      <c r="CBT25" s="37"/>
      <c r="CBU25" s="37"/>
      <c r="CBV25" s="37"/>
      <c r="CBW25" s="37"/>
      <c r="CBX25" s="37"/>
      <c r="CBY25" s="37"/>
      <c r="CBZ25" s="37"/>
      <c r="CCA25" s="37"/>
      <c r="CCB25" s="37"/>
      <c r="CCC25" s="37"/>
      <c r="CCD25" s="37"/>
      <c r="CCE25" s="37"/>
      <c r="CCF25" s="37"/>
      <c r="CCG25" s="37"/>
      <c r="CCH25" s="37"/>
      <c r="CCI25" s="37"/>
      <c r="CCJ25" s="37"/>
      <c r="CCK25" s="37"/>
      <c r="CCL25" s="37"/>
      <c r="CCM25" s="37"/>
      <c r="CCN25" s="37"/>
      <c r="CCO25" s="37"/>
      <c r="CCP25" s="37"/>
      <c r="CCQ25" s="37"/>
      <c r="CCR25" s="37"/>
      <c r="CCS25" s="37"/>
      <c r="CCT25" s="37"/>
      <c r="CCU25" s="37"/>
      <c r="CCV25" s="37"/>
      <c r="CCW25" s="37"/>
      <c r="CCX25" s="37"/>
      <c r="CCY25" s="37"/>
      <c r="CCZ25" s="37"/>
      <c r="CDA25" s="37"/>
      <c r="CDB25" s="37"/>
      <c r="CDC25" s="37"/>
      <c r="CDD25" s="37"/>
      <c r="CDE25" s="37"/>
      <c r="CDF25" s="37"/>
      <c r="CDG25" s="37"/>
      <c r="CDH25" s="37"/>
      <c r="CDI25" s="37"/>
      <c r="CDJ25" s="37"/>
      <c r="CDK25" s="37"/>
      <c r="CDL25" s="37"/>
      <c r="CDM25" s="37"/>
      <c r="CDN25" s="37"/>
      <c r="CDO25" s="37"/>
      <c r="CDP25" s="37"/>
      <c r="CDQ25" s="37"/>
      <c r="CDR25" s="37"/>
      <c r="CDS25" s="37"/>
      <c r="CDT25" s="37"/>
      <c r="CDU25" s="37"/>
      <c r="CDV25" s="37"/>
      <c r="CDW25" s="37"/>
      <c r="CDX25" s="37"/>
      <c r="CDY25" s="37"/>
      <c r="CDZ25" s="37"/>
      <c r="CEA25" s="37"/>
      <c r="CEB25" s="37"/>
      <c r="CEC25" s="37"/>
      <c r="CED25" s="37"/>
      <c r="CEE25" s="37"/>
      <c r="CEF25" s="37"/>
      <c r="CEG25" s="37"/>
      <c r="CEH25" s="37"/>
      <c r="CEI25" s="37"/>
      <c r="CEJ25" s="37"/>
      <c r="CEK25" s="37"/>
      <c r="CEL25" s="37"/>
      <c r="CEM25" s="37"/>
      <c r="CEN25" s="37"/>
      <c r="CEO25" s="37"/>
      <c r="CEP25" s="37"/>
      <c r="CEQ25" s="37"/>
      <c r="CER25" s="37"/>
      <c r="CES25" s="37"/>
      <c r="CET25" s="37"/>
      <c r="CEU25" s="37"/>
      <c r="CEV25" s="37"/>
      <c r="CEW25" s="37"/>
      <c r="CEX25" s="37"/>
      <c r="CEY25" s="37"/>
      <c r="CEZ25" s="37"/>
      <c r="CFA25" s="37"/>
      <c r="CFB25" s="37"/>
      <c r="CFC25" s="37"/>
      <c r="CFD25" s="37"/>
      <c r="CFE25" s="37"/>
      <c r="CFF25" s="37"/>
      <c r="CFG25" s="37"/>
      <c r="CFH25" s="37"/>
      <c r="CFI25" s="37"/>
      <c r="CFJ25" s="37"/>
      <c r="CFK25" s="37"/>
      <c r="CFL25" s="37"/>
      <c r="CFM25" s="37"/>
      <c r="CFN25" s="37"/>
      <c r="CFO25" s="37"/>
      <c r="CFP25" s="37"/>
      <c r="CFQ25" s="37"/>
      <c r="CFR25" s="37"/>
      <c r="CFS25" s="37"/>
      <c r="CFT25" s="37"/>
      <c r="CFU25" s="37"/>
      <c r="CFV25" s="37"/>
      <c r="CFW25" s="37"/>
      <c r="CFX25" s="37"/>
      <c r="CFY25" s="37"/>
      <c r="CFZ25" s="37"/>
      <c r="CGA25" s="37"/>
      <c r="CGB25" s="37"/>
      <c r="CGC25" s="37"/>
      <c r="CGD25" s="37"/>
      <c r="CGE25" s="37"/>
      <c r="CGF25" s="37"/>
      <c r="CGG25" s="37"/>
      <c r="CGH25" s="37"/>
      <c r="CGI25" s="37"/>
      <c r="CGJ25" s="37"/>
      <c r="CGK25" s="37"/>
      <c r="CGL25" s="37"/>
      <c r="CGM25" s="37"/>
      <c r="CGN25" s="37"/>
      <c r="CGO25" s="37"/>
      <c r="CGP25" s="37"/>
      <c r="CGQ25" s="37"/>
      <c r="CGR25" s="37"/>
      <c r="CGS25" s="37"/>
      <c r="CGT25" s="37"/>
      <c r="CGU25" s="37"/>
      <c r="CGV25" s="37"/>
      <c r="CGW25" s="37"/>
      <c r="CGX25" s="37"/>
      <c r="CGY25" s="37"/>
      <c r="CGZ25" s="37"/>
      <c r="CHA25" s="37"/>
      <c r="CHB25" s="37"/>
      <c r="CHC25" s="37"/>
      <c r="CHD25" s="37"/>
      <c r="CHE25" s="37"/>
      <c r="CHF25" s="37"/>
      <c r="CHG25" s="37"/>
      <c r="CHH25" s="37"/>
      <c r="CHI25" s="37"/>
      <c r="CHJ25" s="37"/>
      <c r="CHK25" s="37"/>
      <c r="CHL25" s="37"/>
      <c r="CHM25" s="37"/>
      <c r="CHN25" s="37"/>
      <c r="CHO25" s="37"/>
      <c r="CHP25" s="37"/>
      <c r="CHQ25" s="37"/>
      <c r="CHR25" s="37"/>
      <c r="CHS25" s="37"/>
      <c r="CHT25" s="37"/>
      <c r="CHU25" s="37"/>
      <c r="CHV25" s="37"/>
      <c r="CHW25" s="37"/>
      <c r="CHX25" s="37"/>
      <c r="CHY25" s="37"/>
      <c r="CHZ25" s="37"/>
      <c r="CIA25" s="37"/>
      <c r="CIB25" s="37"/>
      <c r="CIC25" s="37"/>
      <c r="CID25" s="37"/>
      <c r="CIE25" s="37"/>
      <c r="CIF25" s="37"/>
      <c r="CIG25" s="37"/>
      <c r="CIH25" s="37"/>
      <c r="CII25" s="37"/>
      <c r="CIJ25" s="37"/>
      <c r="CIK25" s="37"/>
      <c r="CIL25" s="37"/>
      <c r="CIM25" s="37"/>
      <c r="CIN25" s="37"/>
      <c r="CIO25" s="37"/>
      <c r="CIP25" s="37"/>
      <c r="CIQ25" s="37"/>
      <c r="CIR25" s="37"/>
      <c r="CIS25" s="37"/>
      <c r="CIT25" s="37"/>
      <c r="CIU25" s="37"/>
      <c r="CIV25" s="37"/>
      <c r="CIW25" s="37"/>
      <c r="CIX25" s="37"/>
      <c r="CIY25" s="37"/>
      <c r="CIZ25" s="37"/>
      <c r="CJA25" s="37"/>
      <c r="CJB25" s="37"/>
      <c r="CJC25" s="37"/>
      <c r="CJD25" s="37"/>
      <c r="CJE25" s="37"/>
      <c r="CJF25" s="37"/>
      <c r="CJG25" s="37"/>
      <c r="CJH25" s="37"/>
      <c r="CJI25" s="37"/>
      <c r="CJJ25" s="37"/>
      <c r="CJK25" s="37"/>
      <c r="CJL25" s="37"/>
      <c r="CJM25" s="37"/>
      <c r="CJN25" s="37"/>
      <c r="CJO25" s="37"/>
      <c r="CJP25" s="37"/>
      <c r="CJQ25" s="37"/>
      <c r="CJR25" s="37"/>
      <c r="CJS25" s="37"/>
      <c r="CJT25" s="37"/>
      <c r="CJU25" s="37"/>
      <c r="CJV25" s="37"/>
      <c r="CJW25" s="37"/>
      <c r="CJX25" s="37"/>
      <c r="CJY25" s="37"/>
      <c r="CJZ25" s="37"/>
      <c r="CKA25" s="37"/>
      <c r="CKB25" s="37"/>
      <c r="CKC25" s="37"/>
      <c r="CKD25" s="37"/>
      <c r="CKE25" s="37"/>
      <c r="CKF25" s="37"/>
      <c r="CKG25" s="37"/>
      <c r="CKH25" s="37"/>
      <c r="CKI25" s="37"/>
      <c r="CKJ25" s="37"/>
      <c r="CKK25" s="37"/>
      <c r="CKL25" s="37"/>
      <c r="CKM25" s="37"/>
      <c r="CKN25" s="37"/>
      <c r="CKO25" s="37"/>
      <c r="CKP25" s="37"/>
      <c r="CKQ25" s="37"/>
      <c r="CKR25" s="37"/>
      <c r="CKS25" s="37"/>
      <c r="CKT25" s="37"/>
      <c r="CKU25" s="37"/>
      <c r="CKV25" s="37"/>
      <c r="CKW25" s="37"/>
      <c r="CKX25" s="37"/>
      <c r="CKY25" s="37"/>
      <c r="CKZ25" s="37"/>
      <c r="CLA25" s="37"/>
      <c r="CLB25" s="37"/>
      <c r="CLC25" s="37"/>
      <c r="CLD25" s="37"/>
      <c r="CLE25" s="37"/>
      <c r="CLF25" s="37"/>
      <c r="CLG25" s="37"/>
      <c r="CLH25" s="37"/>
      <c r="CLI25" s="37"/>
      <c r="CLJ25" s="37"/>
      <c r="CLK25" s="37"/>
      <c r="CLL25" s="37"/>
      <c r="CLM25" s="37"/>
      <c r="CLN25" s="37"/>
      <c r="CLO25" s="37"/>
      <c r="CLP25" s="37"/>
      <c r="CLQ25" s="37"/>
      <c r="CLR25" s="37"/>
      <c r="CLS25" s="37"/>
      <c r="CLT25" s="37"/>
      <c r="CLU25" s="37"/>
      <c r="CLV25" s="37"/>
      <c r="CLW25" s="37"/>
      <c r="CLX25" s="37"/>
      <c r="CLY25" s="37"/>
      <c r="CLZ25" s="37"/>
      <c r="CMA25" s="37"/>
      <c r="CMB25" s="37"/>
      <c r="CMC25" s="37"/>
      <c r="CMD25" s="37"/>
      <c r="CME25" s="37"/>
      <c r="CMF25" s="37"/>
      <c r="CMG25" s="37"/>
      <c r="CMH25" s="37"/>
      <c r="CMI25" s="37"/>
      <c r="CMJ25" s="37"/>
      <c r="CMK25" s="37"/>
      <c r="CML25" s="37"/>
      <c r="CMM25" s="37"/>
      <c r="CMN25" s="37"/>
      <c r="CMO25" s="37"/>
      <c r="CMP25" s="37"/>
      <c r="CMQ25" s="37"/>
      <c r="CMR25" s="37"/>
      <c r="CMS25" s="37"/>
      <c r="CMT25" s="37"/>
      <c r="CMU25" s="37"/>
      <c r="CMV25" s="37"/>
      <c r="CMW25" s="37"/>
      <c r="CMX25" s="37"/>
      <c r="CMY25" s="37"/>
      <c r="CMZ25" s="37"/>
      <c r="CNA25" s="37"/>
      <c r="CNB25" s="37"/>
      <c r="CNC25" s="37"/>
      <c r="CND25" s="37"/>
      <c r="CNE25" s="37"/>
      <c r="CNF25" s="37"/>
      <c r="CNG25" s="37"/>
      <c r="CNH25" s="37"/>
      <c r="CNI25" s="37"/>
      <c r="CNJ25" s="37"/>
      <c r="CNK25" s="37"/>
      <c r="CNL25" s="37"/>
      <c r="CNM25" s="37"/>
      <c r="CNN25" s="37"/>
      <c r="CNO25" s="37"/>
      <c r="CNP25" s="37"/>
      <c r="CNQ25" s="37"/>
      <c r="CNR25" s="37"/>
      <c r="CNS25" s="37"/>
      <c r="CNT25" s="37"/>
      <c r="CNU25" s="37"/>
      <c r="CNV25" s="37"/>
      <c r="CNW25" s="37"/>
      <c r="CNX25" s="37"/>
      <c r="CNY25" s="37"/>
      <c r="CNZ25" s="37"/>
      <c r="COA25" s="37"/>
      <c r="COB25" s="37"/>
      <c r="COC25" s="37"/>
      <c r="COD25" s="37"/>
      <c r="COE25" s="37"/>
      <c r="COF25" s="37"/>
      <c r="COG25" s="37"/>
      <c r="COH25" s="37"/>
      <c r="COI25" s="37"/>
      <c r="COJ25" s="37"/>
      <c r="COK25" s="37"/>
      <c r="COL25" s="37"/>
      <c r="COM25" s="37"/>
      <c r="CON25" s="37"/>
      <c r="COO25" s="37"/>
      <c r="COP25" s="37"/>
      <c r="COQ25" s="37"/>
      <c r="COR25" s="37"/>
      <c r="COS25" s="37"/>
      <c r="COT25" s="37"/>
      <c r="COU25" s="37"/>
      <c r="COV25" s="37"/>
      <c r="COW25" s="37"/>
      <c r="COX25" s="37"/>
      <c r="COY25" s="37"/>
      <c r="COZ25" s="37"/>
      <c r="CPA25" s="37"/>
      <c r="CPB25" s="37"/>
      <c r="CPC25" s="37"/>
      <c r="CPD25" s="37"/>
      <c r="CPE25" s="37"/>
      <c r="CPF25" s="37"/>
      <c r="CPG25" s="37"/>
      <c r="CPH25" s="37"/>
      <c r="CPI25" s="37"/>
      <c r="CPJ25" s="37"/>
      <c r="CPK25" s="37"/>
      <c r="CPL25" s="37"/>
      <c r="CPM25" s="37"/>
      <c r="CPN25" s="37"/>
      <c r="CPO25" s="37"/>
      <c r="CPP25" s="37"/>
      <c r="CPQ25" s="37"/>
      <c r="CPR25" s="37"/>
      <c r="CPS25" s="37"/>
      <c r="CPT25" s="37"/>
      <c r="CPU25" s="37"/>
      <c r="CPV25" s="37"/>
      <c r="CPW25" s="37"/>
      <c r="CPX25" s="37"/>
      <c r="CPY25" s="37"/>
      <c r="CPZ25" s="37"/>
      <c r="CQA25" s="37"/>
      <c r="CQB25" s="37"/>
      <c r="CQC25" s="37"/>
      <c r="CQD25" s="37"/>
      <c r="CQE25" s="37"/>
      <c r="CQF25" s="37"/>
      <c r="CQG25" s="37"/>
      <c r="CQH25" s="37"/>
      <c r="CQI25" s="37"/>
      <c r="CQJ25" s="37"/>
      <c r="CQK25" s="37"/>
      <c r="CQL25" s="37"/>
      <c r="CQM25" s="37"/>
      <c r="CQN25" s="37"/>
      <c r="CQO25" s="37"/>
      <c r="CQP25" s="37"/>
      <c r="CQQ25" s="37"/>
      <c r="CQR25" s="37"/>
      <c r="CQS25" s="37"/>
      <c r="CQT25" s="37"/>
      <c r="CQU25" s="37"/>
      <c r="CQV25" s="37"/>
      <c r="CQW25" s="37"/>
      <c r="CQX25" s="37"/>
      <c r="CQY25" s="37"/>
      <c r="CQZ25" s="37"/>
      <c r="CRA25" s="37"/>
      <c r="CRB25" s="37"/>
      <c r="CRC25" s="37"/>
      <c r="CRD25" s="37"/>
      <c r="CRE25" s="37"/>
      <c r="CRF25" s="37"/>
      <c r="CRG25" s="37"/>
      <c r="CRH25" s="37"/>
      <c r="CRI25" s="37"/>
      <c r="CRJ25" s="37"/>
      <c r="CRK25" s="37"/>
      <c r="CRL25" s="37"/>
      <c r="CRM25" s="37"/>
      <c r="CRN25" s="37"/>
      <c r="CRO25" s="37"/>
      <c r="CRP25" s="37"/>
      <c r="CRQ25" s="37"/>
      <c r="CRR25" s="37"/>
      <c r="CRS25" s="37"/>
      <c r="CRT25" s="37"/>
      <c r="CRU25" s="37"/>
      <c r="CRV25" s="37"/>
      <c r="CRW25" s="37"/>
      <c r="CRX25" s="37"/>
      <c r="CRY25" s="37"/>
      <c r="CRZ25" s="37"/>
      <c r="CSA25" s="37"/>
      <c r="CSB25" s="37"/>
      <c r="CSC25" s="37"/>
      <c r="CSD25" s="37"/>
      <c r="CSE25" s="37"/>
      <c r="CSF25" s="37"/>
      <c r="CSG25" s="37"/>
      <c r="CSH25" s="37"/>
      <c r="CSI25" s="37"/>
      <c r="CSJ25" s="37"/>
      <c r="CSK25" s="37"/>
      <c r="CSL25" s="37"/>
      <c r="CSM25" s="37"/>
      <c r="CSN25" s="37"/>
      <c r="CSO25" s="37"/>
      <c r="CSP25" s="37"/>
      <c r="CSQ25" s="37"/>
      <c r="CSR25" s="37"/>
      <c r="CSS25" s="37"/>
      <c r="CST25" s="37"/>
      <c r="CSU25" s="37"/>
      <c r="CSV25" s="37"/>
      <c r="CSW25" s="37"/>
      <c r="CSX25" s="37"/>
      <c r="CSY25" s="37"/>
      <c r="CSZ25" s="37"/>
      <c r="CTA25" s="37"/>
      <c r="CTB25" s="37"/>
      <c r="CTC25" s="37"/>
      <c r="CTD25" s="37"/>
      <c r="CTE25" s="37"/>
      <c r="CTF25" s="37"/>
      <c r="CTG25" s="37"/>
      <c r="CTH25" s="37"/>
      <c r="CTI25" s="37"/>
      <c r="CTJ25" s="37"/>
      <c r="CTK25" s="37"/>
      <c r="CTL25" s="37"/>
      <c r="CTM25" s="37"/>
      <c r="CTN25" s="37"/>
      <c r="CTO25" s="37"/>
      <c r="CTP25" s="37"/>
      <c r="CTQ25" s="37"/>
      <c r="CTR25" s="37"/>
      <c r="CTS25" s="37"/>
      <c r="CTT25" s="37"/>
      <c r="CTU25" s="37"/>
      <c r="CTV25" s="37"/>
      <c r="CTW25" s="37"/>
      <c r="CTX25" s="37"/>
      <c r="CTY25" s="37"/>
      <c r="CTZ25" s="37"/>
      <c r="CUA25" s="37"/>
      <c r="CUB25" s="37"/>
    </row>
    <row r="26" s="3" customFormat="1" ht="40" customHeight="1" spans="1:1024 1025:2576">
      <c r="A26" s="32">
        <v>20</v>
      </c>
      <c r="B26" s="33" t="s">
        <v>55</v>
      </c>
      <c r="C26" s="34" t="s">
        <v>56</v>
      </c>
      <c r="D26" s="34" t="str">
        <f xml:space="preserve">_xlfn.DISPIMG("ID_32581B580DE344728C423B89A071E3BE",1)</f>
        <v>=DISPIMG("ID_32581B580DE344728C423B89A071E3BE",1)</v>
      </c>
      <c r="E26" s="32" t="s">
        <v>15</v>
      </c>
      <c r="F26" s="35" t="s">
        <v>31</v>
      </c>
      <c r="G26" s="35"/>
      <c r="H26" s="36"/>
      <c r="I26" s="37"/>
      <c r="J26" s="38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37"/>
      <c r="IV26" s="37"/>
      <c r="IW26" s="37"/>
      <c r="IX26" s="37"/>
      <c r="IY26" s="37"/>
      <c r="IZ26" s="37"/>
      <c r="JA26" s="37"/>
      <c r="JB26" s="37"/>
      <c r="JC26" s="37"/>
      <c r="JD26" s="37"/>
      <c r="JE26" s="37"/>
      <c r="JF26" s="37"/>
      <c r="JG26" s="37"/>
      <c r="JH26" s="37"/>
      <c r="JI26" s="37"/>
      <c r="JJ26" s="37"/>
      <c r="JK26" s="37"/>
      <c r="JL26" s="37"/>
      <c r="JM26" s="37"/>
      <c r="JN26" s="37"/>
      <c r="JO26" s="37"/>
      <c r="JP26" s="37"/>
      <c r="JQ26" s="37"/>
      <c r="JR26" s="37"/>
      <c r="JS26" s="37"/>
      <c r="JT26" s="37"/>
      <c r="JU26" s="37"/>
      <c r="JV26" s="37"/>
      <c r="JW26" s="37"/>
      <c r="JX26" s="37"/>
      <c r="JY26" s="37"/>
      <c r="JZ26" s="37"/>
      <c r="KA26" s="37"/>
      <c r="KB26" s="37"/>
      <c r="KC26" s="37"/>
      <c r="KD26" s="37"/>
      <c r="KE26" s="37"/>
      <c r="KF26" s="37"/>
      <c r="KG26" s="37"/>
      <c r="KH26" s="37"/>
      <c r="KI26" s="37"/>
      <c r="KJ26" s="37"/>
      <c r="KK26" s="37"/>
      <c r="KL26" s="37"/>
      <c r="KM26" s="37"/>
      <c r="KN26" s="37"/>
      <c r="KO26" s="37"/>
      <c r="KP26" s="37"/>
      <c r="KQ26" s="37"/>
      <c r="KR26" s="37"/>
      <c r="KS26" s="37"/>
      <c r="KT26" s="37"/>
      <c r="KU26" s="37"/>
      <c r="KV26" s="37"/>
      <c r="KW26" s="37"/>
      <c r="KX26" s="37"/>
      <c r="KY26" s="37"/>
      <c r="KZ26" s="37"/>
      <c r="LA26" s="37"/>
      <c r="LB26" s="37"/>
      <c r="LC26" s="37"/>
      <c r="LD26" s="37"/>
      <c r="LE26" s="37"/>
      <c r="LF26" s="37"/>
      <c r="LG26" s="37"/>
      <c r="LH26" s="37"/>
      <c r="LI26" s="37"/>
      <c r="LJ26" s="37"/>
      <c r="LK26" s="37"/>
      <c r="LL26" s="37"/>
      <c r="LM26" s="37"/>
      <c r="LN26" s="37"/>
      <c r="LO26" s="37"/>
      <c r="LP26" s="37"/>
      <c r="LQ26" s="37"/>
      <c r="LR26" s="37"/>
      <c r="LS26" s="37"/>
      <c r="LT26" s="37"/>
      <c r="LU26" s="37"/>
      <c r="LV26" s="37"/>
      <c r="LW26" s="37"/>
      <c r="LX26" s="37"/>
      <c r="LY26" s="37"/>
      <c r="LZ26" s="37"/>
      <c r="MA26" s="37"/>
      <c r="MB26" s="37"/>
      <c r="MC26" s="37"/>
      <c r="MD26" s="37"/>
      <c r="ME26" s="37"/>
      <c r="MF26" s="37"/>
      <c r="MG26" s="37"/>
      <c r="MH26" s="37"/>
      <c r="MI26" s="37"/>
      <c r="MJ26" s="37"/>
      <c r="MK26" s="37"/>
      <c r="ML26" s="37"/>
      <c r="MM26" s="37"/>
      <c r="MN26" s="37"/>
      <c r="MO26" s="37"/>
      <c r="MP26" s="37"/>
      <c r="MQ26" s="37"/>
      <c r="MR26" s="37"/>
      <c r="MS26" s="37"/>
      <c r="MT26" s="37"/>
      <c r="MU26" s="37"/>
      <c r="MV26" s="37"/>
      <c r="MW26" s="37"/>
      <c r="MX26" s="37"/>
      <c r="MY26" s="37"/>
      <c r="MZ26" s="37"/>
      <c r="NA26" s="37"/>
      <c r="NB26" s="37"/>
      <c r="NC26" s="37"/>
      <c r="ND26" s="37"/>
      <c r="NE26" s="37"/>
      <c r="NF26" s="37"/>
      <c r="NG26" s="37"/>
      <c r="NH26" s="37"/>
      <c r="NI26" s="37"/>
      <c r="NJ26" s="37"/>
      <c r="NK26" s="37"/>
      <c r="NL26" s="37"/>
      <c r="NM26" s="37"/>
      <c r="NN26" s="37"/>
      <c r="NO26" s="37"/>
      <c r="NP26" s="37"/>
      <c r="NQ26" s="37"/>
      <c r="NR26" s="37"/>
      <c r="NS26" s="37"/>
      <c r="NT26" s="37"/>
      <c r="NU26" s="37"/>
      <c r="NV26" s="37"/>
      <c r="NW26" s="37"/>
      <c r="NX26" s="37"/>
      <c r="NY26" s="37"/>
      <c r="NZ26" s="37"/>
      <c r="OA26" s="37"/>
      <c r="OB26" s="37"/>
      <c r="OC26" s="37"/>
      <c r="OD26" s="37"/>
      <c r="OE26" s="37"/>
      <c r="OF26" s="37"/>
      <c r="OG26" s="37"/>
      <c r="OH26" s="37"/>
      <c r="OI26" s="37"/>
      <c r="OJ26" s="37"/>
      <c r="OK26" s="37"/>
      <c r="OL26" s="37"/>
      <c r="OM26" s="37"/>
      <c r="ON26" s="37"/>
      <c r="OO26" s="37"/>
      <c r="OP26" s="37"/>
      <c r="OQ26" s="37"/>
      <c r="OR26" s="37"/>
      <c r="OS26" s="37"/>
      <c r="OT26" s="37"/>
      <c r="OU26" s="37"/>
      <c r="OV26" s="37"/>
      <c r="OW26" s="37"/>
      <c r="OX26" s="37"/>
      <c r="OY26" s="37"/>
      <c r="OZ26" s="37"/>
      <c r="PA26" s="37"/>
      <c r="PB26" s="37"/>
      <c r="PC26" s="37"/>
      <c r="PD26" s="37"/>
      <c r="PE26" s="37"/>
      <c r="PF26" s="37"/>
      <c r="PG26" s="37"/>
      <c r="PH26" s="37"/>
      <c r="PI26" s="37"/>
      <c r="PJ26" s="37"/>
      <c r="PK26" s="37"/>
      <c r="PL26" s="37"/>
      <c r="PM26" s="37"/>
      <c r="PN26" s="37"/>
      <c r="PO26" s="37"/>
      <c r="PP26" s="37"/>
      <c r="PQ26" s="37"/>
      <c r="PR26" s="37"/>
      <c r="PS26" s="37"/>
      <c r="PT26" s="37"/>
      <c r="PU26" s="37"/>
      <c r="PV26" s="37"/>
      <c r="PW26" s="37"/>
      <c r="PX26" s="37"/>
      <c r="PY26" s="37"/>
      <c r="PZ26" s="37"/>
      <c r="QA26" s="37"/>
      <c r="QB26" s="37"/>
      <c r="QC26" s="37"/>
      <c r="QD26" s="37"/>
      <c r="QE26" s="37"/>
      <c r="QF26" s="37"/>
      <c r="QG26" s="37"/>
      <c r="QH26" s="37"/>
      <c r="QI26" s="37"/>
      <c r="QJ26" s="37"/>
      <c r="QK26" s="37"/>
      <c r="QL26" s="37"/>
      <c r="QM26" s="37"/>
      <c r="QN26" s="37"/>
      <c r="QO26" s="37"/>
      <c r="QP26" s="37"/>
      <c r="QQ26" s="37"/>
      <c r="QR26" s="37"/>
      <c r="QS26" s="37"/>
      <c r="QT26" s="37"/>
      <c r="QU26" s="37"/>
      <c r="QV26" s="37"/>
      <c r="QW26" s="37"/>
      <c r="QX26" s="37"/>
      <c r="QY26" s="37"/>
      <c r="QZ26" s="37"/>
      <c r="RA26" s="37"/>
      <c r="RB26" s="37"/>
      <c r="RC26" s="37"/>
      <c r="RD26" s="37"/>
      <c r="RE26" s="37"/>
      <c r="RF26" s="37"/>
      <c r="RG26" s="37"/>
      <c r="RH26" s="37"/>
      <c r="RI26" s="37"/>
      <c r="RJ26" s="37"/>
      <c r="RK26" s="37"/>
      <c r="RL26" s="37"/>
      <c r="RM26" s="37"/>
      <c r="RN26" s="37"/>
      <c r="RO26" s="37"/>
      <c r="RP26" s="37"/>
      <c r="RQ26" s="37"/>
      <c r="RR26" s="37"/>
      <c r="RS26" s="37"/>
      <c r="RT26" s="37"/>
      <c r="RU26" s="37"/>
      <c r="RV26" s="37"/>
      <c r="RW26" s="37"/>
      <c r="RX26" s="37"/>
      <c r="RY26" s="37"/>
      <c r="RZ26" s="37"/>
      <c r="SA26" s="37"/>
      <c r="SB26" s="37"/>
      <c r="SC26" s="37"/>
      <c r="SD26" s="37"/>
      <c r="SE26" s="37"/>
      <c r="SF26" s="37"/>
      <c r="SG26" s="37"/>
      <c r="SH26" s="37"/>
      <c r="SI26" s="37"/>
      <c r="SJ26" s="37"/>
      <c r="SK26" s="37"/>
      <c r="SL26" s="37"/>
      <c r="SM26" s="37"/>
      <c r="SN26" s="37"/>
      <c r="SO26" s="37"/>
      <c r="SP26" s="37"/>
      <c r="SQ26" s="37"/>
      <c r="SR26" s="37"/>
      <c r="SS26" s="37"/>
      <c r="ST26" s="37"/>
      <c r="SU26" s="37"/>
      <c r="SV26" s="37"/>
      <c r="SW26" s="37"/>
      <c r="SX26" s="37"/>
      <c r="SY26" s="37"/>
      <c r="SZ26" s="37"/>
      <c r="TA26" s="37"/>
      <c r="TB26" s="37"/>
      <c r="TC26" s="37"/>
      <c r="TD26" s="37"/>
      <c r="TE26" s="37"/>
      <c r="TF26" s="37"/>
      <c r="TG26" s="37"/>
      <c r="TH26" s="37"/>
      <c r="TI26" s="37"/>
      <c r="TJ26" s="37"/>
      <c r="TK26" s="37"/>
      <c r="TL26" s="37"/>
      <c r="TM26" s="37"/>
      <c r="TN26" s="37"/>
      <c r="TO26" s="37"/>
      <c r="TP26" s="37"/>
      <c r="TQ26" s="37"/>
      <c r="TR26" s="37"/>
      <c r="TS26" s="37"/>
      <c r="TT26" s="37"/>
      <c r="TU26" s="37"/>
      <c r="TV26" s="37"/>
      <c r="TW26" s="37"/>
      <c r="TX26" s="37"/>
      <c r="TY26" s="37"/>
      <c r="TZ26" s="37"/>
      <c r="UA26" s="37"/>
      <c r="UB26" s="37"/>
      <c r="UC26" s="37"/>
      <c r="UD26" s="37"/>
      <c r="UE26" s="37"/>
      <c r="UF26" s="37"/>
      <c r="UG26" s="37"/>
      <c r="UH26" s="37"/>
      <c r="UI26" s="37"/>
      <c r="UJ26" s="37"/>
      <c r="UK26" s="37"/>
      <c r="UL26" s="37"/>
      <c r="UM26" s="37"/>
      <c r="UN26" s="37"/>
      <c r="UO26" s="37"/>
      <c r="UP26" s="37"/>
      <c r="UQ26" s="37"/>
      <c r="UR26" s="37"/>
      <c r="US26" s="37"/>
      <c r="UT26" s="37"/>
      <c r="UU26" s="37"/>
      <c r="UV26" s="37"/>
      <c r="UW26" s="37"/>
      <c r="UX26" s="37"/>
      <c r="UY26" s="37"/>
      <c r="UZ26" s="37"/>
      <c r="VA26" s="37"/>
      <c r="VB26" s="37"/>
      <c r="VC26" s="37"/>
      <c r="VD26" s="37"/>
      <c r="VE26" s="37"/>
      <c r="VF26" s="37"/>
      <c r="VG26" s="37"/>
      <c r="VH26" s="37"/>
      <c r="VI26" s="37"/>
      <c r="VJ26" s="37"/>
      <c r="VK26" s="37"/>
      <c r="VL26" s="37"/>
      <c r="VM26" s="37"/>
      <c r="VN26" s="37"/>
      <c r="VO26" s="37"/>
      <c r="VP26" s="37"/>
      <c r="VQ26" s="37"/>
      <c r="VR26" s="37"/>
      <c r="VS26" s="37"/>
      <c r="VT26" s="37"/>
      <c r="VU26" s="37"/>
      <c r="VV26" s="37"/>
      <c r="VW26" s="37"/>
      <c r="VX26" s="37"/>
      <c r="VY26" s="37"/>
      <c r="VZ26" s="37"/>
      <c r="WA26" s="37"/>
      <c r="WB26" s="37"/>
      <c r="WC26" s="37"/>
      <c r="WD26" s="37"/>
      <c r="WE26" s="37"/>
      <c r="WF26" s="37"/>
      <c r="WG26" s="37"/>
      <c r="WH26" s="37"/>
      <c r="WI26" s="37"/>
      <c r="WJ26" s="37"/>
      <c r="WK26" s="37"/>
      <c r="WL26" s="37"/>
      <c r="WM26" s="37"/>
      <c r="WN26" s="37"/>
      <c r="WO26" s="37"/>
      <c r="WP26" s="37"/>
      <c r="WQ26" s="37"/>
      <c r="WR26" s="37"/>
      <c r="WS26" s="37"/>
      <c r="WT26" s="37"/>
      <c r="WU26" s="37"/>
      <c r="WV26" s="37"/>
      <c r="WW26" s="37"/>
      <c r="WX26" s="37"/>
      <c r="WY26" s="37"/>
      <c r="WZ26" s="37"/>
      <c r="XA26" s="37"/>
      <c r="XB26" s="37"/>
      <c r="XC26" s="37"/>
      <c r="XD26" s="37"/>
      <c r="XE26" s="37"/>
      <c r="XF26" s="37"/>
      <c r="XG26" s="37"/>
      <c r="XH26" s="37"/>
      <c r="XI26" s="37"/>
      <c r="XJ26" s="37"/>
      <c r="XK26" s="37"/>
      <c r="XL26" s="37"/>
      <c r="XM26" s="37"/>
      <c r="XN26" s="37"/>
      <c r="XO26" s="37"/>
      <c r="XP26" s="37"/>
      <c r="XQ26" s="37"/>
      <c r="XR26" s="37"/>
      <c r="XS26" s="37"/>
      <c r="XT26" s="37"/>
      <c r="XU26" s="37"/>
      <c r="XV26" s="37"/>
      <c r="XW26" s="37"/>
      <c r="XX26" s="37"/>
      <c r="XY26" s="37"/>
      <c r="XZ26" s="37"/>
      <c r="YA26" s="37"/>
      <c r="YB26" s="37"/>
      <c r="YC26" s="37"/>
      <c r="YD26" s="37"/>
      <c r="YE26" s="37"/>
      <c r="YF26" s="37"/>
      <c r="YG26" s="37"/>
      <c r="YH26" s="37"/>
      <c r="YI26" s="37"/>
      <c r="YJ26" s="37"/>
      <c r="YK26" s="37"/>
      <c r="YL26" s="37"/>
      <c r="YM26" s="37"/>
      <c r="YN26" s="37"/>
      <c r="YO26" s="37"/>
      <c r="YP26" s="37"/>
      <c r="YQ26" s="37"/>
      <c r="YR26" s="37"/>
      <c r="YS26" s="37"/>
      <c r="YT26" s="37"/>
      <c r="YU26" s="37"/>
      <c r="YV26" s="37"/>
      <c r="YW26" s="37"/>
      <c r="YX26" s="37"/>
      <c r="YY26" s="37"/>
      <c r="YZ26" s="37"/>
      <c r="ZA26" s="37"/>
      <c r="ZB26" s="37"/>
      <c r="ZC26" s="37"/>
      <c r="ZD26" s="37"/>
      <c r="ZE26" s="37"/>
      <c r="ZF26" s="37"/>
      <c r="ZG26" s="37"/>
      <c r="ZH26" s="37"/>
      <c r="ZI26" s="37"/>
      <c r="ZJ26" s="37"/>
      <c r="ZK26" s="37"/>
      <c r="ZL26" s="37"/>
      <c r="ZM26" s="37"/>
      <c r="ZN26" s="37"/>
      <c r="ZO26" s="37"/>
      <c r="ZP26" s="37"/>
      <c r="ZQ26" s="37"/>
      <c r="ZR26" s="37"/>
      <c r="ZS26" s="37"/>
      <c r="ZT26" s="37"/>
      <c r="ZU26" s="37"/>
      <c r="ZV26" s="37"/>
      <c r="ZW26" s="37"/>
      <c r="ZX26" s="37"/>
      <c r="ZY26" s="37"/>
      <c r="ZZ26" s="37"/>
      <c r="AAA26" s="37"/>
      <c r="AAB26" s="37"/>
      <c r="AAC26" s="37"/>
      <c r="AAD26" s="37"/>
      <c r="AAE26" s="37"/>
      <c r="AAF26" s="37"/>
      <c r="AAG26" s="37"/>
      <c r="AAH26" s="37"/>
      <c r="AAI26" s="37"/>
      <c r="AAJ26" s="37"/>
      <c r="AAK26" s="37"/>
      <c r="AAL26" s="37"/>
      <c r="AAM26" s="37"/>
      <c r="AAN26" s="37"/>
      <c r="AAO26" s="37"/>
      <c r="AAP26" s="37"/>
      <c r="AAQ26" s="37"/>
      <c r="AAR26" s="37"/>
      <c r="AAS26" s="37"/>
      <c r="AAT26" s="37"/>
      <c r="AAU26" s="37"/>
      <c r="AAV26" s="37"/>
      <c r="AAW26" s="37"/>
      <c r="AAX26" s="37"/>
      <c r="AAY26" s="37"/>
      <c r="AAZ26" s="37"/>
      <c r="ABA26" s="37"/>
      <c r="ABB26" s="37"/>
      <c r="ABC26" s="37"/>
      <c r="ABD26" s="37"/>
      <c r="ABE26" s="37"/>
      <c r="ABF26" s="37"/>
      <c r="ABG26" s="37"/>
      <c r="ABH26" s="37"/>
      <c r="ABI26" s="37"/>
      <c r="ABJ26" s="37"/>
      <c r="ABK26" s="37"/>
      <c r="ABL26" s="37"/>
      <c r="ABM26" s="37"/>
      <c r="ABN26" s="37"/>
      <c r="ABO26" s="37"/>
      <c r="ABP26" s="37"/>
      <c r="ABQ26" s="37"/>
      <c r="ABR26" s="37"/>
      <c r="ABS26" s="37"/>
      <c r="ABT26" s="37"/>
      <c r="ABU26" s="37"/>
      <c r="ABV26" s="37"/>
      <c r="ABW26" s="37"/>
      <c r="ABX26" s="37"/>
      <c r="ABY26" s="37"/>
      <c r="ABZ26" s="37"/>
      <c r="ACA26" s="37"/>
      <c r="ACB26" s="37"/>
      <c r="ACC26" s="37"/>
      <c r="ACD26" s="37"/>
      <c r="ACE26" s="37"/>
      <c r="ACF26" s="37"/>
      <c r="ACG26" s="37"/>
      <c r="ACH26" s="37"/>
      <c r="ACI26" s="37"/>
      <c r="ACJ26" s="37"/>
      <c r="ACK26" s="37"/>
      <c r="ACL26" s="37"/>
      <c r="ACM26" s="37"/>
      <c r="ACN26" s="37"/>
      <c r="ACO26" s="37"/>
      <c r="ACP26" s="37"/>
      <c r="ACQ26" s="37"/>
      <c r="ACR26" s="37"/>
      <c r="ACS26" s="37"/>
      <c r="ACT26" s="37"/>
      <c r="ACU26" s="37"/>
      <c r="ACV26" s="37"/>
      <c r="ACW26" s="37"/>
      <c r="ACX26" s="37"/>
      <c r="ACY26" s="37"/>
      <c r="ACZ26" s="37"/>
      <c r="ADA26" s="37"/>
      <c r="ADB26" s="37"/>
      <c r="ADC26" s="37"/>
      <c r="ADD26" s="37"/>
      <c r="ADE26" s="37"/>
      <c r="ADF26" s="37"/>
      <c r="ADG26" s="37"/>
      <c r="ADH26" s="37"/>
      <c r="ADI26" s="37"/>
      <c r="ADJ26" s="37"/>
      <c r="ADK26" s="37"/>
      <c r="ADL26" s="37"/>
      <c r="ADM26" s="37"/>
      <c r="ADN26" s="37"/>
      <c r="ADO26" s="37"/>
      <c r="ADP26" s="37"/>
      <c r="ADQ26" s="37"/>
      <c r="ADR26" s="37"/>
      <c r="ADS26" s="37"/>
      <c r="ADT26" s="37"/>
      <c r="ADU26" s="37"/>
      <c r="ADV26" s="37"/>
      <c r="ADW26" s="37"/>
      <c r="ADX26" s="37"/>
      <c r="ADY26" s="37"/>
      <c r="ADZ26" s="37"/>
      <c r="AEA26" s="37"/>
      <c r="AEB26" s="37"/>
      <c r="AEC26" s="37"/>
      <c r="AED26" s="37"/>
      <c r="AEE26" s="37"/>
      <c r="AEF26" s="37"/>
      <c r="AEG26" s="37"/>
      <c r="AEH26" s="37"/>
      <c r="AEI26" s="37"/>
      <c r="AEJ26" s="37"/>
      <c r="AEK26" s="37"/>
      <c r="AEL26" s="37"/>
      <c r="AEM26" s="37"/>
      <c r="AEN26" s="37"/>
      <c r="AEO26" s="37"/>
      <c r="AEP26" s="37"/>
      <c r="AEQ26" s="37"/>
      <c r="AER26" s="37"/>
      <c r="AES26" s="37"/>
      <c r="AET26" s="37"/>
      <c r="AEU26" s="37"/>
      <c r="AEV26" s="37"/>
      <c r="AEW26" s="37"/>
      <c r="AEX26" s="37"/>
      <c r="AEY26" s="37"/>
      <c r="AEZ26" s="37"/>
      <c r="AFA26" s="37"/>
      <c r="AFB26" s="37"/>
      <c r="AFC26" s="37"/>
      <c r="AFD26" s="37"/>
      <c r="AFE26" s="37"/>
      <c r="AFF26" s="37"/>
      <c r="AFG26" s="37"/>
      <c r="AFH26" s="37"/>
      <c r="AFI26" s="37"/>
      <c r="AFJ26" s="37"/>
      <c r="AFK26" s="37"/>
      <c r="AFL26" s="37"/>
      <c r="AFM26" s="37"/>
      <c r="AFN26" s="37"/>
      <c r="AFO26" s="37"/>
      <c r="AFP26" s="37"/>
      <c r="AFQ26" s="37"/>
      <c r="AFR26" s="37"/>
      <c r="AFS26" s="37"/>
      <c r="AFT26" s="37"/>
      <c r="AFU26" s="37"/>
      <c r="AFV26" s="37"/>
      <c r="AFW26" s="37"/>
      <c r="AFX26" s="37"/>
      <c r="AFY26" s="37"/>
      <c r="AFZ26" s="37"/>
      <c r="AGA26" s="37"/>
      <c r="AGB26" s="37"/>
      <c r="AGC26" s="37"/>
      <c r="AGD26" s="37"/>
      <c r="AGE26" s="37"/>
      <c r="AGF26" s="37"/>
      <c r="AGG26" s="37"/>
      <c r="AGH26" s="37"/>
      <c r="AGI26" s="37"/>
      <c r="AGJ26" s="37"/>
      <c r="AGK26" s="37"/>
      <c r="AGL26" s="37"/>
      <c r="AGM26" s="37"/>
      <c r="AGN26" s="37"/>
      <c r="AGO26" s="37"/>
      <c r="AGP26" s="37"/>
      <c r="AGQ26" s="37"/>
      <c r="AGR26" s="37"/>
      <c r="AGS26" s="37"/>
      <c r="AGT26" s="37"/>
      <c r="AGU26" s="37"/>
      <c r="AGV26" s="37"/>
      <c r="AGW26" s="37"/>
      <c r="AGX26" s="37"/>
      <c r="AGY26" s="37"/>
      <c r="AGZ26" s="37"/>
      <c r="AHA26" s="37"/>
      <c r="AHB26" s="37"/>
      <c r="AHC26" s="37"/>
      <c r="AHD26" s="37"/>
      <c r="AHE26" s="37"/>
      <c r="AHF26" s="37"/>
      <c r="AHG26" s="37"/>
      <c r="AHH26" s="37"/>
      <c r="AHI26" s="37"/>
      <c r="AHJ26" s="37"/>
      <c r="AHK26" s="37"/>
      <c r="AHL26" s="37"/>
      <c r="AHM26" s="37"/>
      <c r="AHN26" s="37"/>
      <c r="AHO26" s="37"/>
      <c r="AHP26" s="37"/>
      <c r="AHQ26" s="37"/>
      <c r="AHR26" s="37"/>
      <c r="AHS26" s="37"/>
      <c r="AHT26" s="37"/>
      <c r="AHU26" s="37"/>
      <c r="AHV26" s="37"/>
      <c r="AHW26" s="37"/>
      <c r="AHX26" s="37"/>
      <c r="AHY26" s="37"/>
      <c r="AHZ26" s="37"/>
      <c r="AIA26" s="37"/>
      <c r="AIB26" s="37"/>
      <c r="AIC26" s="37"/>
      <c r="AID26" s="37"/>
      <c r="AIE26" s="37"/>
      <c r="AIF26" s="37"/>
      <c r="AIG26" s="37"/>
      <c r="AIH26" s="37"/>
      <c r="AII26" s="37"/>
      <c r="AIJ26" s="37"/>
      <c r="AIK26" s="37"/>
      <c r="AIL26" s="37"/>
      <c r="AIM26" s="37"/>
      <c r="AIN26" s="37"/>
      <c r="AIO26" s="37"/>
      <c r="AIP26" s="37"/>
      <c r="AIQ26" s="37"/>
      <c r="AIR26" s="37"/>
      <c r="AIS26" s="37"/>
      <c r="AIT26" s="37"/>
      <c r="AIU26" s="37"/>
      <c r="AIV26" s="37"/>
      <c r="AIW26" s="37"/>
      <c r="AIX26" s="37"/>
      <c r="AIY26" s="37"/>
      <c r="AIZ26" s="37"/>
      <c r="AJA26" s="37"/>
      <c r="AJB26" s="37"/>
      <c r="AJC26" s="37"/>
      <c r="AJD26" s="37"/>
      <c r="AJE26" s="37"/>
      <c r="AJF26" s="37"/>
      <c r="AJG26" s="37"/>
      <c r="AJH26" s="37"/>
      <c r="AJI26" s="37"/>
      <c r="AJJ26" s="37"/>
      <c r="AJK26" s="37"/>
      <c r="AJL26" s="37"/>
      <c r="AJM26" s="37"/>
      <c r="AJN26" s="37"/>
      <c r="AJO26" s="37"/>
      <c r="AJP26" s="37"/>
      <c r="AJQ26" s="37"/>
      <c r="AJR26" s="37"/>
      <c r="AJS26" s="37"/>
      <c r="AJT26" s="37"/>
      <c r="AJU26" s="37"/>
      <c r="AJV26" s="37"/>
      <c r="AJW26" s="37"/>
      <c r="AJX26" s="37"/>
      <c r="AJY26" s="37"/>
      <c r="AJZ26" s="37"/>
      <c r="AKA26" s="37"/>
      <c r="AKB26" s="37"/>
      <c r="AKC26" s="37"/>
      <c r="AKD26" s="37"/>
      <c r="AKE26" s="37"/>
      <c r="AKF26" s="37"/>
      <c r="AKG26" s="37"/>
      <c r="AKH26" s="37"/>
      <c r="AKI26" s="37"/>
      <c r="AKJ26" s="37"/>
      <c r="AKK26" s="37"/>
      <c r="AKL26" s="37"/>
      <c r="AKM26" s="37"/>
      <c r="AKN26" s="37"/>
      <c r="AKO26" s="37"/>
      <c r="AKP26" s="37"/>
      <c r="AKQ26" s="37"/>
      <c r="AKR26" s="37"/>
      <c r="AKS26" s="37"/>
      <c r="AKT26" s="37"/>
      <c r="AKU26" s="37"/>
      <c r="AKV26" s="37"/>
      <c r="AKW26" s="37"/>
      <c r="AKX26" s="37"/>
      <c r="AKY26" s="37"/>
      <c r="AKZ26" s="37"/>
      <c r="ALA26" s="37"/>
      <c r="ALB26" s="37"/>
      <c r="ALC26" s="37"/>
      <c r="ALD26" s="37"/>
      <c r="ALE26" s="37"/>
      <c r="ALF26" s="37"/>
      <c r="ALG26" s="37"/>
      <c r="ALH26" s="37"/>
      <c r="ALI26" s="37"/>
      <c r="ALJ26" s="37"/>
      <c r="ALK26" s="37"/>
      <c r="ALL26" s="37"/>
      <c r="ALM26" s="37"/>
      <c r="ALN26" s="37"/>
      <c r="ALO26" s="37"/>
      <c r="ALP26" s="37"/>
      <c r="ALQ26" s="37"/>
      <c r="ALR26" s="37"/>
      <c r="ALS26" s="37"/>
      <c r="ALT26" s="37"/>
      <c r="ALU26" s="37"/>
      <c r="ALV26" s="37"/>
      <c r="ALW26" s="37"/>
      <c r="ALX26" s="37"/>
      <c r="ALY26" s="37"/>
      <c r="ALZ26" s="37"/>
      <c r="AMA26" s="37"/>
      <c r="AMB26" s="37"/>
      <c r="AMC26" s="37"/>
      <c r="AMD26" s="37"/>
      <c r="AME26" s="37"/>
      <c r="AMF26" s="37"/>
      <c r="AMG26" s="37"/>
      <c r="AMH26" s="37"/>
      <c r="AMI26" s="37"/>
      <c r="AMJ26" s="37"/>
      <c r="AMK26" s="37"/>
      <c r="AML26" s="37"/>
      <c r="AMM26" s="37"/>
      <c r="AMN26" s="37"/>
      <c r="AMO26" s="37"/>
      <c r="AMP26" s="37"/>
      <c r="AMQ26" s="37"/>
      <c r="AMR26" s="37"/>
      <c r="AMS26" s="37"/>
      <c r="AMT26" s="37"/>
      <c r="AMU26" s="37"/>
      <c r="AMV26" s="37"/>
      <c r="AMW26" s="37"/>
      <c r="AMX26" s="37"/>
      <c r="AMY26" s="37"/>
      <c r="AMZ26" s="37"/>
      <c r="ANA26" s="37"/>
      <c r="ANB26" s="37"/>
      <c r="ANC26" s="37"/>
      <c r="AND26" s="37"/>
      <c r="ANE26" s="37"/>
      <c r="ANF26" s="37"/>
      <c r="ANG26" s="37"/>
      <c r="ANH26" s="37"/>
      <c r="ANI26" s="37"/>
      <c r="ANJ26" s="37"/>
      <c r="ANK26" s="37"/>
      <c r="ANL26" s="37"/>
      <c r="ANM26" s="37"/>
      <c r="ANN26" s="37"/>
      <c r="ANO26" s="37"/>
      <c r="ANP26" s="37"/>
      <c r="ANQ26" s="37"/>
      <c r="ANR26" s="37"/>
      <c r="ANS26" s="37"/>
      <c r="ANT26" s="37"/>
      <c r="ANU26" s="37"/>
      <c r="ANV26" s="37"/>
      <c r="ANW26" s="37"/>
      <c r="ANX26" s="37"/>
      <c r="ANY26" s="37"/>
      <c r="ANZ26" s="37"/>
      <c r="AOA26" s="37"/>
      <c r="AOB26" s="37"/>
      <c r="AOC26" s="37"/>
      <c r="AOD26" s="37"/>
      <c r="AOE26" s="37"/>
      <c r="AOF26" s="37"/>
      <c r="AOG26" s="37"/>
      <c r="AOH26" s="37"/>
      <c r="AOI26" s="37"/>
      <c r="AOJ26" s="37"/>
      <c r="AOK26" s="37"/>
      <c r="AOL26" s="37"/>
      <c r="AOM26" s="37"/>
      <c r="AON26" s="37"/>
      <c r="AOO26" s="37"/>
      <c r="AOP26" s="37"/>
      <c r="AOQ26" s="37"/>
      <c r="AOR26" s="37"/>
      <c r="AOS26" s="37"/>
      <c r="AOT26" s="37"/>
      <c r="AOU26" s="37"/>
      <c r="AOV26" s="37"/>
      <c r="AOW26" s="37"/>
      <c r="AOX26" s="37"/>
      <c r="AOY26" s="37"/>
      <c r="AOZ26" s="37"/>
      <c r="APA26" s="37"/>
      <c r="APB26" s="37"/>
      <c r="APC26" s="37"/>
      <c r="APD26" s="37"/>
      <c r="APE26" s="37"/>
      <c r="APF26" s="37"/>
      <c r="APG26" s="37"/>
      <c r="APH26" s="37"/>
      <c r="API26" s="37"/>
      <c r="APJ26" s="37"/>
      <c r="APK26" s="37"/>
      <c r="APL26" s="37"/>
      <c r="APM26" s="37"/>
      <c r="APN26" s="37"/>
      <c r="APO26" s="37"/>
      <c r="APP26" s="37"/>
      <c r="APQ26" s="37"/>
      <c r="APR26" s="37"/>
      <c r="APS26" s="37"/>
      <c r="APT26" s="37"/>
      <c r="APU26" s="37"/>
      <c r="APV26" s="37"/>
      <c r="APW26" s="37"/>
      <c r="APX26" s="37"/>
      <c r="APY26" s="37"/>
      <c r="APZ26" s="37"/>
      <c r="AQA26" s="37"/>
      <c r="AQB26" s="37"/>
      <c r="AQC26" s="37"/>
      <c r="AQD26" s="37"/>
      <c r="AQE26" s="37"/>
      <c r="AQF26" s="37"/>
      <c r="AQG26" s="37"/>
      <c r="AQH26" s="37"/>
      <c r="AQI26" s="37"/>
      <c r="AQJ26" s="37"/>
      <c r="AQK26" s="37"/>
      <c r="AQL26" s="37"/>
      <c r="AQM26" s="37"/>
      <c r="AQN26" s="37"/>
      <c r="AQO26" s="37"/>
      <c r="AQP26" s="37"/>
      <c r="AQQ26" s="37"/>
      <c r="AQR26" s="37"/>
      <c r="AQS26" s="37"/>
      <c r="AQT26" s="37"/>
      <c r="AQU26" s="37"/>
      <c r="AQV26" s="37"/>
      <c r="AQW26" s="37"/>
      <c r="AQX26" s="37"/>
      <c r="AQY26" s="37"/>
      <c r="AQZ26" s="37"/>
      <c r="ARA26" s="37"/>
      <c r="ARB26" s="37"/>
      <c r="ARC26" s="37"/>
      <c r="ARD26" s="37"/>
      <c r="ARE26" s="37"/>
      <c r="ARF26" s="37"/>
      <c r="ARG26" s="37"/>
      <c r="ARH26" s="37"/>
      <c r="ARI26" s="37"/>
      <c r="ARJ26" s="37"/>
      <c r="ARK26" s="37"/>
      <c r="ARL26" s="37"/>
      <c r="ARM26" s="37"/>
      <c r="ARN26" s="37"/>
      <c r="ARO26" s="37"/>
      <c r="ARP26" s="37"/>
      <c r="ARQ26" s="37"/>
      <c r="ARR26" s="37"/>
      <c r="ARS26" s="37"/>
      <c r="ART26" s="37"/>
      <c r="ARU26" s="37"/>
      <c r="ARV26" s="37"/>
      <c r="ARW26" s="37"/>
      <c r="ARX26" s="37"/>
      <c r="ARY26" s="37"/>
      <c r="ARZ26" s="37"/>
      <c r="ASA26" s="37"/>
      <c r="ASB26" s="37"/>
      <c r="ASC26" s="37"/>
      <c r="ASD26" s="37"/>
      <c r="ASE26" s="37"/>
      <c r="ASF26" s="37"/>
      <c r="ASG26" s="37"/>
      <c r="ASH26" s="37"/>
      <c r="ASI26" s="37"/>
      <c r="ASJ26" s="37"/>
      <c r="ASK26" s="37"/>
      <c r="ASL26" s="37"/>
      <c r="ASM26" s="37"/>
      <c r="ASN26" s="37"/>
      <c r="ASO26" s="37"/>
      <c r="ASP26" s="37"/>
      <c r="ASQ26" s="37"/>
      <c r="ASR26" s="37"/>
      <c r="ASS26" s="37"/>
      <c r="AST26" s="37"/>
      <c r="ASU26" s="37"/>
      <c r="ASV26" s="37"/>
      <c r="ASW26" s="37"/>
      <c r="ASX26" s="37"/>
      <c r="ASY26" s="37"/>
      <c r="ASZ26" s="37"/>
      <c r="ATA26" s="37"/>
      <c r="ATB26" s="37"/>
      <c r="ATC26" s="37"/>
      <c r="ATD26" s="37"/>
      <c r="ATE26" s="37"/>
      <c r="ATF26" s="37"/>
      <c r="ATG26" s="37"/>
      <c r="ATH26" s="37"/>
      <c r="ATI26" s="37"/>
      <c r="ATJ26" s="37"/>
      <c r="ATK26" s="37"/>
      <c r="ATL26" s="37"/>
      <c r="ATM26" s="37"/>
      <c r="ATN26" s="37"/>
      <c r="ATO26" s="37"/>
      <c r="ATP26" s="37"/>
      <c r="ATQ26" s="37"/>
      <c r="ATR26" s="37"/>
      <c r="ATS26" s="37"/>
      <c r="ATT26" s="37"/>
      <c r="ATU26" s="37"/>
      <c r="ATV26" s="37"/>
      <c r="ATW26" s="37"/>
      <c r="ATX26" s="37"/>
      <c r="ATY26" s="37"/>
      <c r="ATZ26" s="37"/>
      <c r="AUA26" s="37"/>
      <c r="AUB26" s="37"/>
      <c r="AUC26" s="37"/>
      <c r="AUD26" s="37"/>
      <c r="AUE26" s="37"/>
      <c r="AUF26" s="37"/>
      <c r="AUG26" s="37"/>
      <c r="AUH26" s="37"/>
      <c r="AUI26" s="37"/>
      <c r="AUJ26" s="37"/>
      <c r="AUK26" s="37"/>
      <c r="AUL26" s="37"/>
      <c r="AUM26" s="37"/>
      <c r="AUN26" s="37"/>
      <c r="AUO26" s="37"/>
      <c r="AUP26" s="37"/>
      <c r="AUQ26" s="37"/>
      <c r="AUR26" s="37"/>
      <c r="AUS26" s="37"/>
      <c r="AUT26" s="37"/>
      <c r="AUU26" s="37"/>
      <c r="AUV26" s="37"/>
      <c r="AUW26" s="37"/>
      <c r="AUX26" s="37"/>
      <c r="AUY26" s="37"/>
      <c r="AUZ26" s="37"/>
      <c r="AVA26" s="37"/>
      <c r="AVB26" s="37"/>
      <c r="AVC26" s="37"/>
      <c r="AVD26" s="37"/>
      <c r="AVE26" s="37"/>
      <c r="AVF26" s="37"/>
      <c r="AVG26" s="37"/>
      <c r="AVH26" s="37"/>
      <c r="AVI26" s="37"/>
      <c r="AVJ26" s="37"/>
      <c r="AVK26" s="37"/>
      <c r="AVL26" s="37"/>
      <c r="AVM26" s="37"/>
      <c r="AVN26" s="37"/>
      <c r="AVO26" s="37"/>
      <c r="AVP26" s="37"/>
      <c r="AVQ26" s="37"/>
      <c r="AVR26" s="37"/>
      <c r="AVS26" s="37"/>
      <c r="AVT26" s="37"/>
      <c r="AVU26" s="37"/>
      <c r="AVV26" s="37"/>
      <c r="AVW26" s="37"/>
      <c r="AVX26" s="37"/>
      <c r="AVY26" s="37"/>
      <c r="AVZ26" s="37"/>
      <c r="AWA26" s="37"/>
      <c r="AWB26" s="37"/>
      <c r="AWC26" s="37"/>
      <c r="AWD26" s="37"/>
      <c r="AWE26" s="37"/>
      <c r="AWF26" s="37"/>
      <c r="AWG26" s="37"/>
      <c r="AWH26" s="37"/>
      <c r="AWI26" s="37"/>
      <c r="AWJ26" s="37"/>
      <c r="AWK26" s="37"/>
      <c r="AWL26" s="37"/>
      <c r="AWM26" s="37"/>
      <c r="AWN26" s="37"/>
      <c r="AWO26" s="37"/>
      <c r="AWP26" s="37"/>
      <c r="AWQ26" s="37"/>
      <c r="AWR26" s="37"/>
      <c r="AWS26" s="37"/>
      <c r="AWT26" s="37"/>
      <c r="AWU26" s="37"/>
      <c r="AWV26" s="37"/>
      <c r="AWW26" s="37"/>
      <c r="AWX26" s="37"/>
      <c r="AWY26" s="37"/>
      <c r="AWZ26" s="37"/>
      <c r="AXA26" s="37"/>
      <c r="AXB26" s="37"/>
      <c r="AXC26" s="37"/>
      <c r="AXD26" s="37"/>
      <c r="AXE26" s="37"/>
      <c r="AXF26" s="37"/>
      <c r="AXG26" s="37"/>
      <c r="AXH26" s="37"/>
      <c r="AXI26" s="37"/>
      <c r="AXJ26" s="37"/>
      <c r="AXK26" s="37"/>
      <c r="AXL26" s="37"/>
      <c r="AXM26" s="37"/>
      <c r="AXN26" s="37"/>
      <c r="AXO26" s="37"/>
      <c r="AXP26" s="37"/>
      <c r="AXQ26" s="37"/>
      <c r="AXR26" s="37"/>
      <c r="AXS26" s="37"/>
      <c r="AXT26" s="37"/>
      <c r="AXU26" s="37"/>
      <c r="AXV26" s="37"/>
      <c r="AXW26" s="37"/>
      <c r="AXX26" s="37"/>
      <c r="AXY26" s="37"/>
      <c r="AXZ26" s="37"/>
      <c r="AYA26" s="37"/>
      <c r="AYB26" s="37"/>
      <c r="AYC26" s="37"/>
      <c r="AYD26" s="37"/>
      <c r="AYE26" s="37"/>
      <c r="AYF26" s="37"/>
      <c r="AYG26" s="37"/>
      <c r="AYH26" s="37"/>
      <c r="AYI26" s="37"/>
      <c r="AYJ26" s="37"/>
      <c r="AYK26" s="37"/>
      <c r="AYL26" s="37"/>
      <c r="AYM26" s="37"/>
      <c r="AYN26" s="37"/>
      <c r="AYO26" s="37"/>
      <c r="AYP26" s="37"/>
      <c r="AYQ26" s="37"/>
      <c r="AYR26" s="37"/>
      <c r="AYS26" s="37"/>
      <c r="AYT26" s="37"/>
      <c r="AYU26" s="37"/>
      <c r="AYV26" s="37"/>
      <c r="AYW26" s="37"/>
      <c r="AYX26" s="37"/>
      <c r="AYY26" s="37"/>
      <c r="AYZ26" s="37"/>
      <c r="AZA26" s="37"/>
      <c r="AZB26" s="37"/>
      <c r="AZC26" s="37"/>
      <c r="AZD26" s="37"/>
      <c r="AZE26" s="37"/>
      <c r="AZF26" s="37"/>
      <c r="AZG26" s="37"/>
      <c r="AZH26" s="37"/>
      <c r="AZI26" s="37"/>
      <c r="AZJ26" s="37"/>
      <c r="AZK26" s="37"/>
      <c r="AZL26" s="37"/>
      <c r="AZM26" s="37"/>
      <c r="AZN26" s="37"/>
      <c r="AZO26" s="37"/>
      <c r="AZP26" s="37"/>
      <c r="AZQ26" s="37"/>
      <c r="AZR26" s="37"/>
      <c r="AZS26" s="37"/>
      <c r="AZT26" s="37"/>
      <c r="AZU26" s="37"/>
      <c r="AZV26" s="37"/>
      <c r="AZW26" s="37"/>
      <c r="AZX26" s="37"/>
      <c r="AZY26" s="37"/>
      <c r="AZZ26" s="37"/>
      <c r="BAA26" s="37"/>
      <c r="BAB26" s="37"/>
      <c r="BAC26" s="37"/>
      <c r="BAD26" s="37"/>
      <c r="BAE26" s="37"/>
      <c r="BAF26" s="37"/>
      <c r="BAG26" s="37"/>
      <c r="BAH26" s="37"/>
      <c r="BAI26" s="37"/>
      <c r="BAJ26" s="37"/>
      <c r="BAK26" s="37"/>
      <c r="BAL26" s="37"/>
      <c r="BAM26" s="37"/>
      <c r="BAN26" s="37"/>
      <c r="BAO26" s="37"/>
      <c r="BAP26" s="37"/>
      <c r="BAQ26" s="37"/>
      <c r="BAR26" s="37"/>
      <c r="BAS26" s="37"/>
      <c r="BAT26" s="37"/>
      <c r="BAU26" s="37"/>
      <c r="BAV26" s="37"/>
      <c r="BAW26" s="37"/>
      <c r="BAX26" s="37"/>
      <c r="BAY26" s="37"/>
      <c r="BAZ26" s="37"/>
      <c r="BBA26" s="37"/>
      <c r="BBB26" s="37"/>
      <c r="BBC26" s="37"/>
      <c r="BBD26" s="37"/>
      <c r="BBE26" s="37"/>
      <c r="BBF26" s="37"/>
      <c r="BBG26" s="37"/>
      <c r="BBH26" s="37"/>
      <c r="BBI26" s="37"/>
      <c r="BBJ26" s="37"/>
      <c r="BBK26" s="37"/>
      <c r="BBL26" s="37"/>
      <c r="BBM26" s="37"/>
      <c r="BBN26" s="37"/>
      <c r="BBO26" s="37"/>
      <c r="BBP26" s="37"/>
      <c r="BBQ26" s="37"/>
      <c r="BBR26" s="37"/>
      <c r="BBS26" s="37"/>
      <c r="BBT26" s="37"/>
      <c r="BBU26" s="37"/>
      <c r="BBV26" s="37"/>
      <c r="BBW26" s="37"/>
      <c r="BBX26" s="37"/>
      <c r="BBY26" s="37"/>
      <c r="BBZ26" s="37"/>
      <c r="BCA26" s="37"/>
      <c r="BCB26" s="37"/>
      <c r="BCC26" s="37"/>
      <c r="BCD26" s="37"/>
      <c r="BCE26" s="37"/>
      <c r="BCF26" s="37"/>
      <c r="BCG26" s="37"/>
      <c r="BCH26" s="37"/>
      <c r="BCI26" s="37"/>
      <c r="BCJ26" s="37"/>
      <c r="BCK26" s="37"/>
      <c r="BCL26" s="37"/>
      <c r="BCM26" s="37"/>
      <c r="BCN26" s="37"/>
      <c r="BCO26" s="37"/>
      <c r="BCP26" s="37"/>
      <c r="BCQ26" s="37"/>
      <c r="BCR26" s="37"/>
      <c r="BCS26" s="37"/>
      <c r="BCT26" s="37"/>
      <c r="BCU26" s="37"/>
      <c r="BCV26" s="37"/>
      <c r="BCW26" s="37"/>
      <c r="BCX26" s="37"/>
      <c r="BCY26" s="37"/>
      <c r="BCZ26" s="37"/>
      <c r="BDA26" s="37"/>
      <c r="BDB26" s="37"/>
      <c r="BDC26" s="37"/>
      <c r="BDD26" s="37"/>
      <c r="BDE26" s="37"/>
      <c r="BDF26" s="37"/>
      <c r="BDG26" s="37"/>
      <c r="BDH26" s="37"/>
      <c r="BDI26" s="37"/>
      <c r="BDJ26" s="37"/>
      <c r="BDK26" s="37"/>
      <c r="BDL26" s="37"/>
      <c r="BDM26" s="37"/>
      <c r="BDN26" s="37"/>
      <c r="BDO26" s="37"/>
      <c r="BDP26" s="37"/>
      <c r="BDQ26" s="37"/>
      <c r="BDR26" s="37"/>
      <c r="BDS26" s="37"/>
      <c r="BDT26" s="37"/>
      <c r="BDU26" s="37"/>
      <c r="BDV26" s="37"/>
      <c r="BDW26" s="37"/>
      <c r="BDX26" s="37"/>
      <c r="BDY26" s="37"/>
      <c r="BDZ26" s="37"/>
      <c r="BEA26" s="37"/>
      <c r="BEB26" s="37"/>
      <c r="BEC26" s="37"/>
      <c r="BED26" s="37"/>
      <c r="BEE26" s="37"/>
      <c r="BEF26" s="37"/>
      <c r="BEG26" s="37"/>
      <c r="BEH26" s="37"/>
      <c r="BEI26" s="37"/>
      <c r="BEJ26" s="37"/>
      <c r="BEK26" s="37"/>
      <c r="BEL26" s="37"/>
      <c r="BEM26" s="37"/>
      <c r="BEN26" s="37"/>
      <c r="BEO26" s="37"/>
      <c r="BEP26" s="37"/>
      <c r="BEQ26" s="37"/>
      <c r="BER26" s="37"/>
      <c r="BES26" s="37"/>
      <c r="BET26" s="37"/>
      <c r="BEU26" s="37"/>
      <c r="BEV26" s="37"/>
      <c r="BEW26" s="37"/>
      <c r="BEX26" s="37"/>
      <c r="BEY26" s="37"/>
      <c r="BEZ26" s="37"/>
      <c r="BFA26" s="37"/>
      <c r="BFB26" s="37"/>
      <c r="BFC26" s="37"/>
      <c r="BFD26" s="37"/>
      <c r="BFE26" s="37"/>
      <c r="BFF26" s="37"/>
      <c r="BFG26" s="37"/>
      <c r="BFH26" s="37"/>
      <c r="BFI26" s="37"/>
      <c r="BFJ26" s="37"/>
      <c r="BFK26" s="37"/>
      <c r="BFL26" s="37"/>
      <c r="BFM26" s="37"/>
      <c r="BFN26" s="37"/>
      <c r="BFO26" s="37"/>
      <c r="BFP26" s="37"/>
      <c r="BFQ26" s="37"/>
      <c r="BFR26" s="37"/>
      <c r="BFS26" s="37"/>
      <c r="BFT26" s="37"/>
      <c r="BFU26" s="37"/>
      <c r="BFV26" s="37"/>
      <c r="BFW26" s="37"/>
      <c r="BFX26" s="37"/>
      <c r="BFY26" s="37"/>
      <c r="BFZ26" s="37"/>
      <c r="BGA26" s="37"/>
      <c r="BGB26" s="37"/>
      <c r="BGC26" s="37"/>
      <c r="BGD26" s="37"/>
      <c r="BGE26" s="37"/>
      <c r="BGF26" s="37"/>
      <c r="BGG26" s="37"/>
      <c r="BGH26" s="37"/>
      <c r="BGI26" s="37"/>
      <c r="BGJ26" s="37"/>
      <c r="BGK26" s="37"/>
      <c r="BGL26" s="37"/>
      <c r="BGM26" s="37"/>
      <c r="BGN26" s="37"/>
      <c r="BGO26" s="37"/>
      <c r="BGP26" s="37"/>
      <c r="BGQ26" s="37"/>
      <c r="BGR26" s="37"/>
      <c r="BGS26" s="37"/>
      <c r="BGT26" s="37"/>
      <c r="BGU26" s="37"/>
      <c r="BGV26" s="37"/>
      <c r="BGW26" s="37"/>
      <c r="BGX26" s="37"/>
      <c r="BGY26" s="37"/>
      <c r="BGZ26" s="37"/>
      <c r="BHA26" s="37"/>
      <c r="BHB26" s="37"/>
      <c r="BHC26" s="37"/>
      <c r="BHD26" s="37"/>
      <c r="BHE26" s="37"/>
      <c r="BHF26" s="37"/>
      <c r="BHG26" s="37"/>
      <c r="BHH26" s="37"/>
      <c r="BHI26" s="37"/>
      <c r="BHJ26" s="37"/>
      <c r="BHK26" s="37"/>
      <c r="BHL26" s="37"/>
      <c r="BHM26" s="37"/>
      <c r="BHN26" s="37"/>
      <c r="BHO26" s="37"/>
      <c r="BHP26" s="37"/>
      <c r="BHQ26" s="37"/>
      <c r="BHR26" s="37"/>
      <c r="BHS26" s="37"/>
      <c r="BHT26" s="37"/>
      <c r="BHU26" s="37"/>
      <c r="BHV26" s="37"/>
      <c r="BHW26" s="37"/>
      <c r="BHX26" s="37"/>
      <c r="BHY26" s="37"/>
      <c r="BHZ26" s="37"/>
      <c r="BIA26" s="37"/>
      <c r="BIB26" s="37"/>
      <c r="BIC26" s="37"/>
      <c r="BID26" s="37"/>
      <c r="BIE26" s="37"/>
      <c r="BIF26" s="37"/>
      <c r="BIG26" s="37"/>
      <c r="BIH26" s="37"/>
      <c r="BII26" s="37"/>
      <c r="BIJ26" s="37"/>
      <c r="BIK26" s="37"/>
      <c r="BIL26" s="37"/>
      <c r="BIM26" s="37"/>
      <c r="BIN26" s="37"/>
      <c r="BIO26" s="37"/>
      <c r="BIP26" s="37"/>
      <c r="BIQ26" s="37"/>
      <c r="BIR26" s="37"/>
      <c r="BIS26" s="37"/>
      <c r="BIT26" s="37"/>
      <c r="BIU26" s="37"/>
      <c r="BIV26" s="37"/>
      <c r="BIW26" s="37"/>
      <c r="BIX26" s="37"/>
      <c r="BIY26" s="37"/>
      <c r="BIZ26" s="37"/>
      <c r="BJA26" s="37"/>
      <c r="BJB26" s="37"/>
      <c r="BJC26" s="37"/>
      <c r="BJD26" s="37"/>
      <c r="BJE26" s="37"/>
      <c r="BJF26" s="37"/>
      <c r="BJG26" s="37"/>
      <c r="BJH26" s="37"/>
      <c r="BJI26" s="37"/>
      <c r="BJJ26" s="37"/>
      <c r="BJK26" s="37"/>
      <c r="BJL26" s="37"/>
      <c r="BJM26" s="37"/>
      <c r="BJN26" s="37"/>
      <c r="BJO26" s="37"/>
      <c r="BJP26" s="37"/>
      <c r="BJQ26" s="37"/>
      <c r="BJR26" s="37"/>
      <c r="BJS26" s="37"/>
      <c r="BJT26" s="37"/>
      <c r="BJU26" s="37"/>
      <c r="BJV26" s="37"/>
      <c r="BJW26" s="37"/>
      <c r="BJX26" s="37"/>
      <c r="BJY26" s="37"/>
      <c r="BJZ26" s="37"/>
      <c r="BKA26" s="37"/>
      <c r="BKB26" s="37"/>
      <c r="BKC26" s="37"/>
      <c r="BKD26" s="37"/>
      <c r="BKE26" s="37"/>
      <c r="BKF26" s="37"/>
      <c r="BKG26" s="37"/>
      <c r="BKH26" s="37"/>
      <c r="BKI26" s="37"/>
      <c r="BKJ26" s="37"/>
      <c r="BKK26" s="37"/>
      <c r="BKL26" s="37"/>
      <c r="BKM26" s="37"/>
      <c r="BKN26" s="37"/>
      <c r="BKO26" s="37"/>
      <c r="BKP26" s="37"/>
      <c r="BKQ26" s="37"/>
      <c r="BKR26" s="37"/>
      <c r="BKS26" s="37"/>
      <c r="BKT26" s="37"/>
      <c r="BKU26" s="37"/>
      <c r="BKV26" s="37"/>
      <c r="BKW26" s="37"/>
      <c r="BKX26" s="37"/>
      <c r="BKY26" s="37"/>
      <c r="BKZ26" s="37"/>
      <c r="BLA26" s="37"/>
      <c r="BLB26" s="37"/>
      <c r="BLC26" s="37"/>
      <c r="BLD26" s="37"/>
      <c r="BLE26" s="37"/>
      <c r="BLF26" s="37"/>
      <c r="BLG26" s="37"/>
      <c r="BLH26" s="37"/>
      <c r="BLI26" s="37"/>
      <c r="BLJ26" s="37"/>
      <c r="BLK26" s="37"/>
      <c r="BLL26" s="37"/>
      <c r="BLM26" s="37"/>
      <c r="BLN26" s="37"/>
      <c r="BLO26" s="37"/>
      <c r="BLP26" s="37"/>
      <c r="BLQ26" s="37"/>
      <c r="BLR26" s="37"/>
      <c r="BLS26" s="37"/>
      <c r="BLT26" s="37"/>
      <c r="BLU26" s="37"/>
      <c r="BLV26" s="37"/>
      <c r="BLW26" s="37"/>
      <c r="BLX26" s="37"/>
      <c r="BLY26" s="37"/>
      <c r="BLZ26" s="37"/>
      <c r="BMA26" s="37"/>
      <c r="BMB26" s="37"/>
      <c r="BMC26" s="37"/>
      <c r="BMD26" s="37"/>
      <c r="BME26" s="37"/>
      <c r="BMF26" s="37"/>
      <c r="BMG26" s="37"/>
      <c r="BMH26" s="37"/>
      <c r="BMI26" s="37"/>
      <c r="BMJ26" s="37"/>
      <c r="BMK26" s="37"/>
      <c r="BML26" s="37"/>
      <c r="BMM26" s="37"/>
      <c r="BMN26" s="37"/>
      <c r="BMO26" s="37"/>
      <c r="BMP26" s="37"/>
      <c r="BMQ26" s="37"/>
      <c r="BMR26" s="37"/>
      <c r="BMS26" s="37"/>
      <c r="BMT26" s="37"/>
      <c r="BMU26" s="37"/>
      <c r="BMV26" s="37"/>
      <c r="BMW26" s="37"/>
      <c r="BMX26" s="37"/>
      <c r="BMY26" s="37"/>
      <c r="BMZ26" s="37"/>
      <c r="BNA26" s="37"/>
      <c r="BNB26" s="37"/>
      <c r="BNC26" s="37"/>
      <c r="BND26" s="37"/>
      <c r="BNE26" s="37"/>
      <c r="BNF26" s="37"/>
      <c r="BNG26" s="37"/>
      <c r="BNH26" s="37"/>
      <c r="BNI26" s="37"/>
      <c r="BNJ26" s="37"/>
      <c r="BNK26" s="37"/>
      <c r="BNL26" s="37"/>
      <c r="BNM26" s="37"/>
      <c r="BNN26" s="37"/>
      <c r="BNO26" s="37"/>
      <c r="BNP26" s="37"/>
      <c r="BNQ26" s="37"/>
      <c r="BNR26" s="37"/>
      <c r="BNS26" s="37"/>
      <c r="BNT26" s="37"/>
      <c r="BNU26" s="37"/>
      <c r="BNV26" s="37"/>
      <c r="BNW26" s="37"/>
      <c r="BNX26" s="37"/>
      <c r="BNY26" s="37"/>
      <c r="BNZ26" s="37"/>
      <c r="BOA26" s="37"/>
      <c r="BOB26" s="37"/>
      <c r="BOC26" s="37"/>
      <c r="BOD26" s="37"/>
      <c r="BOE26" s="37"/>
      <c r="BOF26" s="37"/>
      <c r="BOG26" s="37"/>
      <c r="BOH26" s="37"/>
      <c r="BOI26" s="37"/>
      <c r="BOJ26" s="37"/>
      <c r="BOK26" s="37"/>
      <c r="BOL26" s="37"/>
      <c r="BOM26" s="37"/>
      <c r="BON26" s="37"/>
      <c r="BOO26" s="37"/>
      <c r="BOP26" s="37"/>
      <c r="BOQ26" s="37"/>
      <c r="BOR26" s="37"/>
      <c r="BOS26" s="37"/>
      <c r="BOT26" s="37"/>
      <c r="BOU26" s="37"/>
      <c r="BOV26" s="37"/>
      <c r="BOW26" s="37"/>
      <c r="BOX26" s="37"/>
      <c r="BOY26" s="37"/>
      <c r="BOZ26" s="37"/>
      <c r="BPA26" s="37"/>
      <c r="BPB26" s="37"/>
      <c r="BPC26" s="37"/>
      <c r="BPD26" s="37"/>
      <c r="BPE26" s="37"/>
      <c r="BPF26" s="37"/>
      <c r="BPG26" s="37"/>
      <c r="BPH26" s="37"/>
      <c r="BPI26" s="37"/>
      <c r="BPJ26" s="37"/>
      <c r="BPK26" s="37"/>
      <c r="BPL26" s="37"/>
      <c r="BPM26" s="37"/>
      <c r="BPN26" s="37"/>
      <c r="BPO26" s="37"/>
      <c r="BPP26" s="37"/>
      <c r="BPQ26" s="37"/>
      <c r="BPR26" s="37"/>
      <c r="BPS26" s="37"/>
      <c r="BPT26" s="37"/>
      <c r="BPU26" s="37"/>
      <c r="BPV26" s="37"/>
      <c r="BPW26" s="37"/>
      <c r="BPX26" s="37"/>
      <c r="BPY26" s="37"/>
      <c r="BPZ26" s="37"/>
      <c r="BQA26" s="37"/>
      <c r="BQB26" s="37"/>
      <c r="BQC26" s="37"/>
      <c r="BQD26" s="37"/>
      <c r="BQE26" s="37"/>
      <c r="BQF26" s="37"/>
      <c r="BQG26" s="37"/>
      <c r="BQH26" s="37"/>
      <c r="BQI26" s="37"/>
      <c r="BQJ26" s="37"/>
      <c r="BQK26" s="37"/>
      <c r="BQL26" s="37"/>
      <c r="BQM26" s="37"/>
      <c r="BQN26" s="37"/>
      <c r="BQO26" s="37"/>
      <c r="BQP26" s="37"/>
      <c r="BQQ26" s="37"/>
      <c r="BQR26" s="37"/>
      <c r="BQS26" s="37"/>
      <c r="BQT26" s="37"/>
      <c r="BQU26" s="37"/>
      <c r="BQV26" s="37"/>
      <c r="BQW26" s="37"/>
      <c r="BQX26" s="37"/>
      <c r="BQY26" s="37"/>
      <c r="BQZ26" s="37"/>
      <c r="BRA26" s="37"/>
      <c r="BRB26" s="37"/>
      <c r="BRC26" s="37"/>
      <c r="BRD26" s="37"/>
      <c r="BRE26" s="37"/>
      <c r="BRF26" s="37"/>
      <c r="BRG26" s="37"/>
      <c r="BRH26" s="37"/>
      <c r="BRI26" s="37"/>
      <c r="BRJ26" s="37"/>
      <c r="BRK26" s="37"/>
      <c r="BRL26" s="37"/>
      <c r="BRM26" s="37"/>
      <c r="BRN26" s="37"/>
      <c r="BRO26" s="37"/>
      <c r="BRP26" s="37"/>
      <c r="BRQ26" s="37"/>
      <c r="BRR26" s="37"/>
      <c r="BRS26" s="37"/>
      <c r="BRT26" s="37"/>
      <c r="BRU26" s="37"/>
      <c r="BRV26" s="37"/>
      <c r="BRW26" s="37"/>
      <c r="BRX26" s="37"/>
      <c r="BRY26" s="37"/>
      <c r="BRZ26" s="37"/>
      <c r="BSA26" s="37"/>
      <c r="BSB26" s="37"/>
      <c r="BSC26" s="37"/>
      <c r="BSD26" s="37"/>
      <c r="BSE26" s="37"/>
      <c r="BSF26" s="37"/>
      <c r="BSG26" s="37"/>
      <c r="BSH26" s="37"/>
      <c r="BSI26" s="37"/>
      <c r="BSJ26" s="37"/>
      <c r="BSK26" s="37"/>
      <c r="BSL26" s="37"/>
      <c r="BSM26" s="37"/>
      <c r="BSN26" s="37"/>
      <c r="BSO26" s="37"/>
      <c r="BSP26" s="37"/>
      <c r="BSQ26" s="37"/>
      <c r="BSR26" s="37"/>
      <c r="BSS26" s="37"/>
      <c r="BST26" s="37"/>
      <c r="BSU26" s="37"/>
      <c r="BSV26" s="37"/>
      <c r="BSW26" s="37"/>
      <c r="BSX26" s="37"/>
      <c r="BSY26" s="37"/>
      <c r="BSZ26" s="37"/>
      <c r="BTA26" s="37"/>
      <c r="BTB26" s="37"/>
      <c r="BTC26" s="37"/>
      <c r="BTD26" s="37"/>
      <c r="BTE26" s="37"/>
      <c r="BTF26" s="37"/>
      <c r="BTG26" s="37"/>
      <c r="BTH26" s="37"/>
      <c r="BTI26" s="37"/>
      <c r="BTJ26" s="37"/>
      <c r="BTK26" s="37"/>
      <c r="BTL26" s="37"/>
      <c r="BTM26" s="37"/>
      <c r="BTN26" s="37"/>
      <c r="BTO26" s="37"/>
      <c r="BTP26" s="37"/>
      <c r="BTQ26" s="37"/>
      <c r="BTR26" s="37"/>
      <c r="BTS26" s="37"/>
      <c r="BTT26" s="37"/>
      <c r="BTU26" s="37"/>
      <c r="BTV26" s="37"/>
      <c r="BTW26" s="37"/>
      <c r="BTX26" s="37"/>
      <c r="BTY26" s="37"/>
      <c r="BTZ26" s="37"/>
      <c r="BUA26" s="37"/>
      <c r="BUB26" s="37"/>
      <c r="BUC26" s="37"/>
      <c r="BUD26" s="37"/>
      <c r="BUE26" s="37"/>
      <c r="BUF26" s="37"/>
      <c r="BUG26" s="37"/>
      <c r="BUH26" s="37"/>
      <c r="BUI26" s="37"/>
      <c r="BUJ26" s="37"/>
      <c r="BUK26" s="37"/>
      <c r="BUL26" s="37"/>
      <c r="BUM26" s="37"/>
      <c r="BUN26" s="37"/>
      <c r="BUO26" s="37"/>
      <c r="BUP26" s="37"/>
      <c r="BUQ26" s="37"/>
      <c r="BUR26" s="37"/>
      <c r="BUS26" s="37"/>
      <c r="BUT26" s="37"/>
      <c r="BUU26" s="37"/>
      <c r="BUV26" s="37"/>
      <c r="BUW26" s="37"/>
      <c r="BUX26" s="37"/>
      <c r="BUY26" s="37"/>
      <c r="BUZ26" s="37"/>
      <c r="BVA26" s="37"/>
      <c r="BVB26" s="37"/>
      <c r="BVC26" s="37"/>
      <c r="BVD26" s="37"/>
      <c r="BVE26" s="37"/>
      <c r="BVF26" s="37"/>
      <c r="BVG26" s="37"/>
      <c r="BVH26" s="37"/>
      <c r="BVI26" s="37"/>
      <c r="BVJ26" s="37"/>
      <c r="BVK26" s="37"/>
      <c r="BVL26" s="37"/>
      <c r="BVM26" s="37"/>
      <c r="BVN26" s="37"/>
      <c r="BVO26" s="37"/>
      <c r="BVP26" s="37"/>
      <c r="BVQ26" s="37"/>
      <c r="BVR26" s="37"/>
      <c r="BVS26" s="37"/>
      <c r="BVT26" s="37"/>
      <c r="BVU26" s="37"/>
      <c r="BVV26" s="37"/>
      <c r="BVW26" s="37"/>
      <c r="BVX26" s="37"/>
      <c r="BVY26" s="37"/>
      <c r="BVZ26" s="37"/>
      <c r="BWA26" s="37"/>
      <c r="BWB26" s="37"/>
      <c r="BWC26" s="37"/>
      <c r="BWD26" s="37"/>
      <c r="BWE26" s="37"/>
      <c r="BWF26" s="37"/>
      <c r="BWG26" s="37"/>
      <c r="BWH26" s="37"/>
      <c r="BWI26" s="37"/>
      <c r="BWJ26" s="37"/>
      <c r="BWK26" s="37"/>
      <c r="BWL26" s="37"/>
      <c r="BWM26" s="37"/>
      <c r="BWN26" s="37"/>
      <c r="BWO26" s="37"/>
      <c r="BWP26" s="37"/>
      <c r="BWQ26" s="37"/>
      <c r="BWR26" s="37"/>
      <c r="BWS26" s="37"/>
      <c r="BWT26" s="37"/>
      <c r="BWU26" s="37"/>
      <c r="BWV26" s="37"/>
      <c r="BWW26" s="37"/>
      <c r="BWX26" s="37"/>
      <c r="BWY26" s="37"/>
      <c r="BWZ26" s="37"/>
      <c r="BXA26" s="37"/>
      <c r="BXB26" s="37"/>
      <c r="BXC26" s="37"/>
      <c r="BXD26" s="37"/>
      <c r="BXE26" s="37"/>
      <c r="BXF26" s="37"/>
      <c r="BXG26" s="37"/>
      <c r="BXH26" s="37"/>
      <c r="BXI26" s="37"/>
      <c r="BXJ26" s="37"/>
      <c r="BXK26" s="37"/>
      <c r="BXL26" s="37"/>
      <c r="BXM26" s="37"/>
      <c r="BXN26" s="37"/>
      <c r="BXO26" s="37"/>
      <c r="BXP26" s="37"/>
      <c r="BXQ26" s="37"/>
      <c r="BXR26" s="37"/>
      <c r="BXS26" s="37"/>
      <c r="BXT26" s="37"/>
      <c r="BXU26" s="37"/>
      <c r="BXV26" s="37"/>
      <c r="BXW26" s="37"/>
      <c r="BXX26" s="37"/>
      <c r="BXY26" s="37"/>
      <c r="BXZ26" s="37"/>
      <c r="BYA26" s="37"/>
      <c r="BYB26" s="37"/>
      <c r="BYC26" s="37"/>
      <c r="BYD26" s="37"/>
      <c r="BYE26" s="37"/>
      <c r="BYF26" s="37"/>
      <c r="BYG26" s="37"/>
      <c r="BYH26" s="37"/>
      <c r="BYI26" s="37"/>
      <c r="BYJ26" s="37"/>
      <c r="BYK26" s="37"/>
      <c r="BYL26" s="37"/>
      <c r="BYM26" s="37"/>
      <c r="BYN26" s="37"/>
      <c r="BYO26" s="37"/>
      <c r="BYP26" s="37"/>
      <c r="BYQ26" s="37"/>
      <c r="BYR26" s="37"/>
      <c r="BYS26" s="37"/>
      <c r="BYT26" s="37"/>
      <c r="BYU26" s="37"/>
      <c r="BYV26" s="37"/>
      <c r="BYW26" s="37"/>
      <c r="BYX26" s="37"/>
      <c r="BYY26" s="37"/>
      <c r="BYZ26" s="37"/>
      <c r="BZA26" s="37"/>
      <c r="BZB26" s="37"/>
      <c r="BZC26" s="37"/>
      <c r="BZD26" s="37"/>
      <c r="BZE26" s="37"/>
      <c r="BZF26" s="37"/>
      <c r="BZG26" s="37"/>
      <c r="BZH26" s="37"/>
      <c r="BZI26" s="37"/>
      <c r="BZJ26" s="37"/>
      <c r="BZK26" s="37"/>
      <c r="BZL26" s="37"/>
      <c r="BZM26" s="37"/>
      <c r="BZN26" s="37"/>
      <c r="BZO26" s="37"/>
      <c r="BZP26" s="37"/>
      <c r="BZQ26" s="37"/>
      <c r="BZR26" s="37"/>
      <c r="BZS26" s="37"/>
      <c r="BZT26" s="37"/>
      <c r="BZU26" s="37"/>
      <c r="BZV26" s="37"/>
      <c r="BZW26" s="37"/>
      <c r="BZX26" s="37"/>
      <c r="BZY26" s="37"/>
      <c r="BZZ26" s="37"/>
      <c r="CAA26" s="37"/>
      <c r="CAB26" s="37"/>
      <c r="CAC26" s="37"/>
      <c r="CAD26" s="37"/>
      <c r="CAE26" s="37"/>
      <c r="CAF26" s="37"/>
      <c r="CAG26" s="37"/>
      <c r="CAH26" s="37"/>
      <c r="CAI26" s="37"/>
      <c r="CAJ26" s="37"/>
      <c r="CAK26" s="37"/>
      <c r="CAL26" s="37"/>
      <c r="CAM26" s="37"/>
      <c r="CAN26" s="37"/>
      <c r="CAO26" s="37"/>
      <c r="CAP26" s="37"/>
      <c r="CAQ26" s="37"/>
      <c r="CAR26" s="37"/>
      <c r="CAS26" s="37"/>
      <c r="CAT26" s="37"/>
      <c r="CAU26" s="37"/>
      <c r="CAV26" s="37"/>
      <c r="CAW26" s="37"/>
      <c r="CAX26" s="37"/>
      <c r="CAY26" s="37"/>
      <c r="CAZ26" s="37"/>
      <c r="CBA26" s="37"/>
      <c r="CBB26" s="37"/>
      <c r="CBC26" s="37"/>
      <c r="CBD26" s="37"/>
      <c r="CBE26" s="37"/>
      <c r="CBF26" s="37"/>
      <c r="CBG26" s="37"/>
      <c r="CBH26" s="37"/>
      <c r="CBI26" s="37"/>
      <c r="CBJ26" s="37"/>
      <c r="CBK26" s="37"/>
      <c r="CBL26" s="37"/>
      <c r="CBM26" s="37"/>
      <c r="CBN26" s="37"/>
      <c r="CBO26" s="37"/>
      <c r="CBP26" s="37"/>
      <c r="CBQ26" s="37"/>
      <c r="CBR26" s="37"/>
      <c r="CBS26" s="37"/>
      <c r="CBT26" s="37"/>
      <c r="CBU26" s="37"/>
      <c r="CBV26" s="37"/>
      <c r="CBW26" s="37"/>
      <c r="CBX26" s="37"/>
      <c r="CBY26" s="37"/>
      <c r="CBZ26" s="37"/>
      <c r="CCA26" s="37"/>
      <c r="CCB26" s="37"/>
      <c r="CCC26" s="37"/>
      <c r="CCD26" s="37"/>
      <c r="CCE26" s="37"/>
      <c r="CCF26" s="37"/>
      <c r="CCG26" s="37"/>
      <c r="CCH26" s="37"/>
      <c r="CCI26" s="37"/>
      <c r="CCJ26" s="37"/>
      <c r="CCK26" s="37"/>
      <c r="CCL26" s="37"/>
      <c r="CCM26" s="37"/>
      <c r="CCN26" s="37"/>
      <c r="CCO26" s="37"/>
      <c r="CCP26" s="37"/>
      <c r="CCQ26" s="37"/>
      <c r="CCR26" s="37"/>
      <c r="CCS26" s="37"/>
      <c r="CCT26" s="37"/>
      <c r="CCU26" s="37"/>
      <c r="CCV26" s="37"/>
      <c r="CCW26" s="37"/>
      <c r="CCX26" s="37"/>
      <c r="CCY26" s="37"/>
      <c r="CCZ26" s="37"/>
      <c r="CDA26" s="37"/>
      <c r="CDB26" s="37"/>
      <c r="CDC26" s="37"/>
      <c r="CDD26" s="37"/>
      <c r="CDE26" s="37"/>
      <c r="CDF26" s="37"/>
      <c r="CDG26" s="37"/>
      <c r="CDH26" s="37"/>
      <c r="CDI26" s="37"/>
      <c r="CDJ26" s="37"/>
      <c r="CDK26" s="37"/>
      <c r="CDL26" s="37"/>
      <c r="CDM26" s="37"/>
      <c r="CDN26" s="37"/>
      <c r="CDO26" s="37"/>
      <c r="CDP26" s="37"/>
      <c r="CDQ26" s="37"/>
      <c r="CDR26" s="37"/>
      <c r="CDS26" s="37"/>
      <c r="CDT26" s="37"/>
      <c r="CDU26" s="37"/>
      <c r="CDV26" s="37"/>
      <c r="CDW26" s="37"/>
      <c r="CDX26" s="37"/>
      <c r="CDY26" s="37"/>
      <c r="CDZ26" s="37"/>
      <c r="CEA26" s="37"/>
      <c r="CEB26" s="37"/>
      <c r="CEC26" s="37"/>
      <c r="CED26" s="37"/>
      <c r="CEE26" s="37"/>
      <c r="CEF26" s="37"/>
      <c r="CEG26" s="37"/>
      <c r="CEH26" s="37"/>
      <c r="CEI26" s="37"/>
      <c r="CEJ26" s="37"/>
      <c r="CEK26" s="37"/>
      <c r="CEL26" s="37"/>
      <c r="CEM26" s="37"/>
      <c r="CEN26" s="37"/>
      <c r="CEO26" s="37"/>
      <c r="CEP26" s="37"/>
      <c r="CEQ26" s="37"/>
      <c r="CER26" s="37"/>
      <c r="CES26" s="37"/>
      <c r="CET26" s="37"/>
      <c r="CEU26" s="37"/>
      <c r="CEV26" s="37"/>
      <c r="CEW26" s="37"/>
      <c r="CEX26" s="37"/>
      <c r="CEY26" s="37"/>
      <c r="CEZ26" s="37"/>
      <c r="CFA26" s="37"/>
      <c r="CFB26" s="37"/>
      <c r="CFC26" s="37"/>
      <c r="CFD26" s="37"/>
      <c r="CFE26" s="37"/>
      <c r="CFF26" s="37"/>
      <c r="CFG26" s="37"/>
      <c r="CFH26" s="37"/>
      <c r="CFI26" s="37"/>
      <c r="CFJ26" s="37"/>
      <c r="CFK26" s="37"/>
      <c r="CFL26" s="37"/>
      <c r="CFM26" s="37"/>
      <c r="CFN26" s="37"/>
      <c r="CFO26" s="37"/>
      <c r="CFP26" s="37"/>
      <c r="CFQ26" s="37"/>
      <c r="CFR26" s="37"/>
      <c r="CFS26" s="37"/>
      <c r="CFT26" s="37"/>
      <c r="CFU26" s="37"/>
      <c r="CFV26" s="37"/>
      <c r="CFW26" s="37"/>
      <c r="CFX26" s="37"/>
      <c r="CFY26" s="37"/>
      <c r="CFZ26" s="37"/>
      <c r="CGA26" s="37"/>
      <c r="CGB26" s="37"/>
      <c r="CGC26" s="37"/>
      <c r="CGD26" s="37"/>
      <c r="CGE26" s="37"/>
      <c r="CGF26" s="37"/>
      <c r="CGG26" s="37"/>
      <c r="CGH26" s="37"/>
      <c r="CGI26" s="37"/>
      <c r="CGJ26" s="37"/>
      <c r="CGK26" s="37"/>
      <c r="CGL26" s="37"/>
      <c r="CGM26" s="37"/>
      <c r="CGN26" s="37"/>
      <c r="CGO26" s="37"/>
      <c r="CGP26" s="37"/>
      <c r="CGQ26" s="37"/>
      <c r="CGR26" s="37"/>
      <c r="CGS26" s="37"/>
      <c r="CGT26" s="37"/>
      <c r="CGU26" s="37"/>
      <c r="CGV26" s="37"/>
      <c r="CGW26" s="37"/>
      <c r="CGX26" s="37"/>
      <c r="CGY26" s="37"/>
      <c r="CGZ26" s="37"/>
      <c r="CHA26" s="37"/>
      <c r="CHB26" s="37"/>
      <c r="CHC26" s="37"/>
      <c r="CHD26" s="37"/>
      <c r="CHE26" s="37"/>
      <c r="CHF26" s="37"/>
      <c r="CHG26" s="37"/>
      <c r="CHH26" s="37"/>
      <c r="CHI26" s="37"/>
      <c r="CHJ26" s="37"/>
      <c r="CHK26" s="37"/>
      <c r="CHL26" s="37"/>
      <c r="CHM26" s="37"/>
      <c r="CHN26" s="37"/>
      <c r="CHO26" s="37"/>
      <c r="CHP26" s="37"/>
      <c r="CHQ26" s="37"/>
      <c r="CHR26" s="37"/>
      <c r="CHS26" s="37"/>
      <c r="CHT26" s="37"/>
      <c r="CHU26" s="37"/>
      <c r="CHV26" s="37"/>
      <c r="CHW26" s="37"/>
      <c r="CHX26" s="37"/>
      <c r="CHY26" s="37"/>
      <c r="CHZ26" s="37"/>
      <c r="CIA26" s="37"/>
      <c r="CIB26" s="37"/>
      <c r="CIC26" s="37"/>
      <c r="CID26" s="37"/>
      <c r="CIE26" s="37"/>
      <c r="CIF26" s="37"/>
      <c r="CIG26" s="37"/>
      <c r="CIH26" s="37"/>
      <c r="CII26" s="37"/>
      <c r="CIJ26" s="37"/>
      <c r="CIK26" s="37"/>
      <c r="CIL26" s="37"/>
      <c r="CIM26" s="37"/>
      <c r="CIN26" s="37"/>
      <c r="CIO26" s="37"/>
      <c r="CIP26" s="37"/>
      <c r="CIQ26" s="37"/>
      <c r="CIR26" s="37"/>
      <c r="CIS26" s="37"/>
      <c r="CIT26" s="37"/>
      <c r="CIU26" s="37"/>
      <c r="CIV26" s="37"/>
      <c r="CIW26" s="37"/>
      <c r="CIX26" s="37"/>
      <c r="CIY26" s="37"/>
      <c r="CIZ26" s="37"/>
      <c r="CJA26" s="37"/>
      <c r="CJB26" s="37"/>
      <c r="CJC26" s="37"/>
      <c r="CJD26" s="37"/>
      <c r="CJE26" s="37"/>
      <c r="CJF26" s="37"/>
      <c r="CJG26" s="37"/>
      <c r="CJH26" s="37"/>
      <c r="CJI26" s="37"/>
      <c r="CJJ26" s="37"/>
      <c r="CJK26" s="37"/>
      <c r="CJL26" s="37"/>
      <c r="CJM26" s="37"/>
      <c r="CJN26" s="37"/>
      <c r="CJO26" s="37"/>
      <c r="CJP26" s="37"/>
      <c r="CJQ26" s="37"/>
      <c r="CJR26" s="37"/>
      <c r="CJS26" s="37"/>
      <c r="CJT26" s="37"/>
      <c r="CJU26" s="37"/>
      <c r="CJV26" s="37"/>
      <c r="CJW26" s="37"/>
      <c r="CJX26" s="37"/>
      <c r="CJY26" s="37"/>
      <c r="CJZ26" s="37"/>
      <c r="CKA26" s="37"/>
      <c r="CKB26" s="37"/>
      <c r="CKC26" s="37"/>
      <c r="CKD26" s="37"/>
      <c r="CKE26" s="37"/>
      <c r="CKF26" s="37"/>
      <c r="CKG26" s="37"/>
      <c r="CKH26" s="37"/>
      <c r="CKI26" s="37"/>
      <c r="CKJ26" s="37"/>
      <c r="CKK26" s="37"/>
      <c r="CKL26" s="37"/>
      <c r="CKM26" s="37"/>
      <c r="CKN26" s="37"/>
      <c r="CKO26" s="37"/>
      <c r="CKP26" s="37"/>
      <c r="CKQ26" s="37"/>
      <c r="CKR26" s="37"/>
      <c r="CKS26" s="37"/>
      <c r="CKT26" s="37"/>
      <c r="CKU26" s="37"/>
      <c r="CKV26" s="37"/>
      <c r="CKW26" s="37"/>
      <c r="CKX26" s="37"/>
      <c r="CKY26" s="37"/>
      <c r="CKZ26" s="37"/>
      <c r="CLA26" s="37"/>
      <c r="CLB26" s="37"/>
      <c r="CLC26" s="37"/>
      <c r="CLD26" s="37"/>
      <c r="CLE26" s="37"/>
      <c r="CLF26" s="37"/>
      <c r="CLG26" s="37"/>
      <c r="CLH26" s="37"/>
      <c r="CLI26" s="37"/>
      <c r="CLJ26" s="37"/>
      <c r="CLK26" s="37"/>
      <c r="CLL26" s="37"/>
      <c r="CLM26" s="37"/>
      <c r="CLN26" s="37"/>
      <c r="CLO26" s="37"/>
      <c r="CLP26" s="37"/>
      <c r="CLQ26" s="37"/>
      <c r="CLR26" s="37"/>
      <c r="CLS26" s="37"/>
      <c r="CLT26" s="37"/>
      <c r="CLU26" s="37"/>
      <c r="CLV26" s="37"/>
      <c r="CLW26" s="37"/>
      <c r="CLX26" s="37"/>
      <c r="CLY26" s="37"/>
      <c r="CLZ26" s="37"/>
      <c r="CMA26" s="37"/>
      <c r="CMB26" s="37"/>
      <c r="CMC26" s="37"/>
      <c r="CMD26" s="37"/>
      <c r="CME26" s="37"/>
      <c r="CMF26" s="37"/>
      <c r="CMG26" s="37"/>
      <c r="CMH26" s="37"/>
      <c r="CMI26" s="37"/>
      <c r="CMJ26" s="37"/>
      <c r="CMK26" s="37"/>
      <c r="CML26" s="37"/>
      <c r="CMM26" s="37"/>
      <c r="CMN26" s="37"/>
      <c r="CMO26" s="37"/>
      <c r="CMP26" s="37"/>
      <c r="CMQ26" s="37"/>
      <c r="CMR26" s="37"/>
      <c r="CMS26" s="37"/>
      <c r="CMT26" s="37"/>
      <c r="CMU26" s="37"/>
      <c r="CMV26" s="37"/>
      <c r="CMW26" s="37"/>
      <c r="CMX26" s="37"/>
      <c r="CMY26" s="37"/>
      <c r="CMZ26" s="37"/>
      <c r="CNA26" s="37"/>
      <c r="CNB26" s="37"/>
      <c r="CNC26" s="37"/>
      <c r="CND26" s="37"/>
      <c r="CNE26" s="37"/>
      <c r="CNF26" s="37"/>
      <c r="CNG26" s="37"/>
      <c r="CNH26" s="37"/>
      <c r="CNI26" s="37"/>
      <c r="CNJ26" s="37"/>
      <c r="CNK26" s="37"/>
      <c r="CNL26" s="37"/>
      <c r="CNM26" s="37"/>
      <c r="CNN26" s="37"/>
      <c r="CNO26" s="37"/>
      <c r="CNP26" s="37"/>
      <c r="CNQ26" s="37"/>
      <c r="CNR26" s="37"/>
      <c r="CNS26" s="37"/>
      <c r="CNT26" s="37"/>
      <c r="CNU26" s="37"/>
      <c r="CNV26" s="37"/>
      <c r="CNW26" s="37"/>
      <c r="CNX26" s="37"/>
      <c r="CNY26" s="37"/>
      <c r="CNZ26" s="37"/>
      <c r="COA26" s="37"/>
      <c r="COB26" s="37"/>
      <c r="COC26" s="37"/>
      <c r="COD26" s="37"/>
      <c r="COE26" s="37"/>
      <c r="COF26" s="37"/>
      <c r="COG26" s="37"/>
      <c r="COH26" s="37"/>
      <c r="COI26" s="37"/>
      <c r="COJ26" s="37"/>
      <c r="COK26" s="37"/>
      <c r="COL26" s="37"/>
      <c r="COM26" s="37"/>
      <c r="CON26" s="37"/>
      <c r="COO26" s="37"/>
      <c r="COP26" s="37"/>
      <c r="COQ26" s="37"/>
      <c r="COR26" s="37"/>
      <c r="COS26" s="37"/>
      <c r="COT26" s="37"/>
      <c r="COU26" s="37"/>
      <c r="COV26" s="37"/>
      <c r="COW26" s="37"/>
      <c r="COX26" s="37"/>
      <c r="COY26" s="37"/>
      <c r="COZ26" s="37"/>
      <c r="CPA26" s="37"/>
      <c r="CPB26" s="37"/>
      <c r="CPC26" s="37"/>
      <c r="CPD26" s="37"/>
      <c r="CPE26" s="37"/>
      <c r="CPF26" s="37"/>
      <c r="CPG26" s="37"/>
      <c r="CPH26" s="37"/>
      <c r="CPI26" s="37"/>
      <c r="CPJ26" s="37"/>
      <c r="CPK26" s="37"/>
      <c r="CPL26" s="37"/>
      <c r="CPM26" s="37"/>
      <c r="CPN26" s="37"/>
      <c r="CPO26" s="37"/>
      <c r="CPP26" s="37"/>
      <c r="CPQ26" s="37"/>
      <c r="CPR26" s="37"/>
      <c r="CPS26" s="37"/>
      <c r="CPT26" s="37"/>
      <c r="CPU26" s="37"/>
      <c r="CPV26" s="37"/>
      <c r="CPW26" s="37"/>
      <c r="CPX26" s="37"/>
      <c r="CPY26" s="37"/>
      <c r="CPZ26" s="37"/>
      <c r="CQA26" s="37"/>
      <c r="CQB26" s="37"/>
      <c r="CQC26" s="37"/>
      <c r="CQD26" s="37"/>
      <c r="CQE26" s="37"/>
      <c r="CQF26" s="37"/>
      <c r="CQG26" s="37"/>
      <c r="CQH26" s="37"/>
      <c r="CQI26" s="37"/>
      <c r="CQJ26" s="37"/>
      <c r="CQK26" s="37"/>
      <c r="CQL26" s="37"/>
      <c r="CQM26" s="37"/>
      <c r="CQN26" s="37"/>
      <c r="CQO26" s="37"/>
      <c r="CQP26" s="37"/>
      <c r="CQQ26" s="37"/>
      <c r="CQR26" s="37"/>
      <c r="CQS26" s="37"/>
      <c r="CQT26" s="37"/>
      <c r="CQU26" s="37"/>
      <c r="CQV26" s="37"/>
      <c r="CQW26" s="37"/>
      <c r="CQX26" s="37"/>
      <c r="CQY26" s="37"/>
      <c r="CQZ26" s="37"/>
      <c r="CRA26" s="37"/>
      <c r="CRB26" s="37"/>
      <c r="CRC26" s="37"/>
      <c r="CRD26" s="37"/>
      <c r="CRE26" s="37"/>
      <c r="CRF26" s="37"/>
      <c r="CRG26" s="37"/>
      <c r="CRH26" s="37"/>
      <c r="CRI26" s="37"/>
      <c r="CRJ26" s="37"/>
      <c r="CRK26" s="37"/>
      <c r="CRL26" s="37"/>
      <c r="CRM26" s="37"/>
      <c r="CRN26" s="37"/>
      <c r="CRO26" s="37"/>
      <c r="CRP26" s="37"/>
      <c r="CRQ26" s="37"/>
      <c r="CRR26" s="37"/>
      <c r="CRS26" s="37"/>
      <c r="CRT26" s="37"/>
      <c r="CRU26" s="37"/>
      <c r="CRV26" s="37"/>
      <c r="CRW26" s="37"/>
      <c r="CRX26" s="37"/>
      <c r="CRY26" s="37"/>
      <c r="CRZ26" s="37"/>
      <c r="CSA26" s="37"/>
      <c r="CSB26" s="37"/>
      <c r="CSC26" s="37"/>
      <c r="CSD26" s="37"/>
      <c r="CSE26" s="37"/>
      <c r="CSF26" s="37"/>
      <c r="CSG26" s="37"/>
      <c r="CSH26" s="37"/>
      <c r="CSI26" s="37"/>
      <c r="CSJ26" s="37"/>
      <c r="CSK26" s="37"/>
      <c r="CSL26" s="37"/>
      <c r="CSM26" s="37"/>
      <c r="CSN26" s="37"/>
      <c r="CSO26" s="37"/>
      <c r="CSP26" s="37"/>
      <c r="CSQ26" s="37"/>
      <c r="CSR26" s="37"/>
      <c r="CSS26" s="37"/>
      <c r="CST26" s="37"/>
      <c r="CSU26" s="37"/>
      <c r="CSV26" s="37"/>
      <c r="CSW26" s="37"/>
      <c r="CSX26" s="37"/>
      <c r="CSY26" s="37"/>
      <c r="CSZ26" s="37"/>
      <c r="CTA26" s="37"/>
      <c r="CTB26" s="37"/>
      <c r="CTC26" s="37"/>
      <c r="CTD26" s="37"/>
      <c r="CTE26" s="37"/>
      <c r="CTF26" s="37"/>
      <c r="CTG26" s="37"/>
      <c r="CTH26" s="37"/>
      <c r="CTI26" s="37"/>
      <c r="CTJ26" s="37"/>
      <c r="CTK26" s="37"/>
      <c r="CTL26" s="37"/>
      <c r="CTM26" s="37"/>
      <c r="CTN26" s="37"/>
      <c r="CTO26" s="37"/>
      <c r="CTP26" s="37"/>
      <c r="CTQ26" s="37"/>
      <c r="CTR26" s="37"/>
      <c r="CTS26" s="37"/>
      <c r="CTT26" s="37"/>
      <c r="CTU26" s="37"/>
      <c r="CTV26" s="37"/>
      <c r="CTW26" s="37"/>
      <c r="CTX26" s="37"/>
      <c r="CTY26" s="37"/>
      <c r="CTZ26" s="37"/>
      <c r="CUA26" s="37"/>
      <c r="CUB26" s="37"/>
    </row>
    <row r="27" s="3" customFormat="1" ht="40" customHeight="1" spans="1:1024 1025:2576">
      <c r="A27" s="41">
        <v>21</v>
      </c>
      <c r="B27" s="42" t="s">
        <v>57</v>
      </c>
      <c r="C27" s="34" t="s">
        <v>58</v>
      </c>
      <c r="D27" s="34" t="str">
        <f xml:space="preserve">_xlfn.DISPIMG("ID_656DCA14BF7E4E8681CF4F6C081FE10E",1)</f>
        <v>=DISPIMG("ID_656DCA14BF7E4E8681CF4F6C081FE10E",1)</v>
      </c>
      <c r="E27" s="41" t="s">
        <v>15</v>
      </c>
      <c r="F27" s="43" t="s">
        <v>31</v>
      </c>
      <c r="G27" s="35"/>
      <c r="H27" s="36"/>
      <c r="I27" s="37"/>
      <c r="J27" s="38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37"/>
      <c r="IV27" s="37"/>
      <c r="IW27" s="37"/>
      <c r="IX27" s="37"/>
      <c r="IY27" s="37"/>
      <c r="IZ27" s="37"/>
      <c r="JA27" s="37"/>
      <c r="JB27" s="37"/>
      <c r="JC27" s="37"/>
      <c r="JD27" s="37"/>
      <c r="JE27" s="37"/>
      <c r="JF27" s="37"/>
      <c r="JG27" s="37"/>
      <c r="JH27" s="37"/>
      <c r="JI27" s="37"/>
      <c r="JJ27" s="37"/>
      <c r="JK27" s="37"/>
      <c r="JL27" s="37"/>
      <c r="JM27" s="37"/>
      <c r="JN27" s="37"/>
      <c r="JO27" s="37"/>
      <c r="JP27" s="37"/>
      <c r="JQ27" s="37"/>
      <c r="JR27" s="37"/>
      <c r="JS27" s="37"/>
      <c r="JT27" s="37"/>
      <c r="JU27" s="37"/>
      <c r="JV27" s="37"/>
      <c r="JW27" s="37"/>
      <c r="JX27" s="37"/>
      <c r="JY27" s="37"/>
      <c r="JZ27" s="37"/>
      <c r="KA27" s="37"/>
      <c r="KB27" s="37"/>
      <c r="KC27" s="37"/>
      <c r="KD27" s="37"/>
      <c r="KE27" s="37"/>
      <c r="KF27" s="37"/>
      <c r="KG27" s="37"/>
      <c r="KH27" s="37"/>
      <c r="KI27" s="37"/>
      <c r="KJ27" s="37"/>
      <c r="KK27" s="37"/>
      <c r="KL27" s="37"/>
      <c r="KM27" s="37"/>
      <c r="KN27" s="37"/>
      <c r="KO27" s="37"/>
      <c r="KP27" s="37"/>
      <c r="KQ27" s="37"/>
      <c r="KR27" s="37"/>
      <c r="KS27" s="37"/>
      <c r="KT27" s="37"/>
      <c r="KU27" s="37"/>
      <c r="KV27" s="37"/>
      <c r="KW27" s="37"/>
      <c r="KX27" s="37"/>
      <c r="KY27" s="37"/>
      <c r="KZ27" s="37"/>
      <c r="LA27" s="37"/>
      <c r="LB27" s="37"/>
      <c r="LC27" s="37"/>
      <c r="LD27" s="37"/>
      <c r="LE27" s="37"/>
      <c r="LF27" s="37"/>
      <c r="LG27" s="37"/>
      <c r="LH27" s="37"/>
      <c r="LI27" s="37"/>
      <c r="LJ27" s="37"/>
      <c r="LK27" s="37"/>
      <c r="LL27" s="37"/>
      <c r="LM27" s="37"/>
      <c r="LN27" s="37"/>
      <c r="LO27" s="37"/>
      <c r="LP27" s="37"/>
      <c r="LQ27" s="37"/>
      <c r="LR27" s="37"/>
      <c r="LS27" s="37"/>
      <c r="LT27" s="37"/>
      <c r="LU27" s="37"/>
      <c r="LV27" s="37"/>
      <c r="LW27" s="37"/>
      <c r="LX27" s="37"/>
      <c r="LY27" s="37"/>
      <c r="LZ27" s="37"/>
      <c r="MA27" s="37"/>
      <c r="MB27" s="37"/>
      <c r="MC27" s="37"/>
      <c r="MD27" s="37"/>
      <c r="ME27" s="37"/>
      <c r="MF27" s="37"/>
      <c r="MG27" s="37"/>
      <c r="MH27" s="37"/>
      <c r="MI27" s="37"/>
      <c r="MJ27" s="37"/>
      <c r="MK27" s="37"/>
      <c r="ML27" s="37"/>
      <c r="MM27" s="37"/>
      <c r="MN27" s="37"/>
      <c r="MO27" s="37"/>
      <c r="MP27" s="37"/>
      <c r="MQ27" s="37"/>
      <c r="MR27" s="37"/>
      <c r="MS27" s="37"/>
      <c r="MT27" s="37"/>
      <c r="MU27" s="37"/>
      <c r="MV27" s="37"/>
      <c r="MW27" s="37"/>
      <c r="MX27" s="37"/>
      <c r="MY27" s="37"/>
      <c r="MZ27" s="37"/>
      <c r="NA27" s="37"/>
      <c r="NB27" s="37"/>
      <c r="NC27" s="37"/>
      <c r="ND27" s="37"/>
      <c r="NE27" s="37"/>
      <c r="NF27" s="37"/>
      <c r="NG27" s="37"/>
      <c r="NH27" s="37"/>
      <c r="NI27" s="37"/>
      <c r="NJ27" s="37"/>
      <c r="NK27" s="37"/>
      <c r="NL27" s="37"/>
      <c r="NM27" s="37"/>
      <c r="NN27" s="37"/>
      <c r="NO27" s="37"/>
      <c r="NP27" s="37"/>
      <c r="NQ27" s="37"/>
      <c r="NR27" s="37"/>
      <c r="NS27" s="37"/>
      <c r="NT27" s="37"/>
      <c r="NU27" s="37"/>
      <c r="NV27" s="37"/>
      <c r="NW27" s="37"/>
      <c r="NX27" s="37"/>
      <c r="NY27" s="37"/>
      <c r="NZ27" s="37"/>
      <c r="OA27" s="37"/>
      <c r="OB27" s="37"/>
      <c r="OC27" s="37"/>
      <c r="OD27" s="37"/>
      <c r="OE27" s="37"/>
      <c r="OF27" s="37"/>
      <c r="OG27" s="37"/>
      <c r="OH27" s="37"/>
      <c r="OI27" s="37"/>
      <c r="OJ27" s="37"/>
      <c r="OK27" s="37"/>
      <c r="OL27" s="37"/>
      <c r="OM27" s="37"/>
      <c r="ON27" s="37"/>
      <c r="OO27" s="37"/>
      <c r="OP27" s="37"/>
      <c r="OQ27" s="37"/>
      <c r="OR27" s="37"/>
      <c r="OS27" s="37"/>
      <c r="OT27" s="37"/>
      <c r="OU27" s="37"/>
      <c r="OV27" s="37"/>
      <c r="OW27" s="37"/>
      <c r="OX27" s="37"/>
      <c r="OY27" s="37"/>
      <c r="OZ27" s="37"/>
      <c r="PA27" s="37"/>
      <c r="PB27" s="37"/>
      <c r="PC27" s="37"/>
      <c r="PD27" s="37"/>
      <c r="PE27" s="37"/>
      <c r="PF27" s="37"/>
      <c r="PG27" s="37"/>
      <c r="PH27" s="37"/>
      <c r="PI27" s="37"/>
      <c r="PJ27" s="37"/>
      <c r="PK27" s="37"/>
      <c r="PL27" s="37"/>
      <c r="PM27" s="37"/>
      <c r="PN27" s="37"/>
      <c r="PO27" s="37"/>
      <c r="PP27" s="37"/>
      <c r="PQ27" s="37"/>
      <c r="PR27" s="37"/>
      <c r="PS27" s="37"/>
      <c r="PT27" s="37"/>
      <c r="PU27" s="37"/>
      <c r="PV27" s="37"/>
      <c r="PW27" s="37"/>
      <c r="PX27" s="37"/>
      <c r="PY27" s="37"/>
      <c r="PZ27" s="37"/>
      <c r="QA27" s="37"/>
      <c r="QB27" s="37"/>
      <c r="QC27" s="37"/>
      <c r="QD27" s="37"/>
      <c r="QE27" s="37"/>
      <c r="QF27" s="37"/>
      <c r="QG27" s="37"/>
      <c r="QH27" s="37"/>
      <c r="QI27" s="37"/>
      <c r="QJ27" s="37"/>
      <c r="QK27" s="37"/>
      <c r="QL27" s="37"/>
      <c r="QM27" s="37"/>
      <c r="QN27" s="37"/>
      <c r="QO27" s="37"/>
      <c r="QP27" s="37"/>
      <c r="QQ27" s="37"/>
      <c r="QR27" s="37"/>
      <c r="QS27" s="37"/>
      <c r="QT27" s="37"/>
      <c r="QU27" s="37"/>
      <c r="QV27" s="37"/>
      <c r="QW27" s="37"/>
      <c r="QX27" s="37"/>
      <c r="QY27" s="37"/>
      <c r="QZ27" s="37"/>
      <c r="RA27" s="37"/>
      <c r="RB27" s="37"/>
      <c r="RC27" s="37"/>
      <c r="RD27" s="37"/>
      <c r="RE27" s="37"/>
      <c r="RF27" s="37"/>
      <c r="RG27" s="37"/>
      <c r="RH27" s="37"/>
      <c r="RI27" s="37"/>
      <c r="RJ27" s="37"/>
      <c r="RK27" s="37"/>
      <c r="RL27" s="37"/>
      <c r="RM27" s="37"/>
      <c r="RN27" s="37"/>
      <c r="RO27" s="37"/>
      <c r="RP27" s="37"/>
      <c r="RQ27" s="37"/>
      <c r="RR27" s="37"/>
      <c r="RS27" s="37"/>
      <c r="RT27" s="37"/>
      <c r="RU27" s="37"/>
      <c r="RV27" s="37"/>
      <c r="RW27" s="37"/>
      <c r="RX27" s="37"/>
      <c r="RY27" s="37"/>
      <c r="RZ27" s="37"/>
      <c r="SA27" s="37"/>
      <c r="SB27" s="37"/>
      <c r="SC27" s="37"/>
      <c r="SD27" s="37"/>
      <c r="SE27" s="37"/>
      <c r="SF27" s="37"/>
      <c r="SG27" s="37"/>
      <c r="SH27" s="37"/>
      <c r="SI27" s="37"/>
      <c r="SJ27" s="37"/>
      <c r="SK27" s="37"/>
      <c r="SL27" s="37"/>
      <c r="SM27" s="37"/>
      <c r="SN27" s="37"/>
      <c r="SO27" s="37"/>
      <c r="SP27" s="37"/>
      <c r="SQ27" s="37"/>
      <c r="SR27" s="37"/>
      <c r="SS27" s="37"/>
      <c r="ST27" s="37"/>
      <c r="SU27" s="37"/>
      <c r="SV27" s="37"/>
      <c r="SW27" s="37"/>
      <c r="SX27" s="37"/>
      <c r="SY27" s="37"/>
      <c r="SZ27" s="37"/>
      <c r="TA27" s="37"/>
      <c r="TB27" s="37"/>
      <c r="TC27" s="37"/>
      <c r="TD27" s="37"/>
      <c r="TE27" s="37"/>
      <c r="TF27" s="37"/>
      <c r="TG27" s="37"/>
      <c r="TH27" s="37"/>
      <c r="TI27" s="37"/>
      <c r="TJ27" s="37"/>
      <c r="TK27" s="37"/>
      <c r="TL27" s="37"/>
      <c r="TM27" s="37"/>
      <c r="TN27" s="37"/>
      <c r="TO27" s="37"/>
      <c r="TP27" s="37"/>
      <c r="TQ27" s="37"/>
      <c r="TR27" s="37"/>
      <c r="TS27" s="37"/>
      <c r="TT27" s="37"/>
      <c r="TU27" s="37"/>
      <c r="TV27" s="37"/>
      <c r="TW27" s="37"/>
      <c r="TX27" s="37"/>
      <c r="TY27" s="37"/>
      <c r="TZ27" s="37"/>
      <c r="UA27" s="37"/>
      <c r="UB27" s="37"/>
      <c r="UC27" s="37"/>
      <c r="UD27" s="37"/>
      <c r="UE27" s="37"/>
      <c r="UF27" s="37"/>
      <c r="UG27" s="37"/>
      <c r="UH27" s="37"/>
      <c r="UI27" s="37"/>
      <c r="UJ27" s="37"/>
      <c r="UK27" s="37"/>
      <c r="UL27" s="37"/>
      <c r="UM27" s="37"/>
      <c r="UN27" s="37"/>
      <c r="UO27" s="37"/>
      <c r="UP27" s="37"/>
      <c r="UQ27" s="37"/>
      <c r="UR27" s="37"/>
      <c r="US27" s="37"/>
      <c r="UT27" s="37"/>
      <c r="UU27" s="37"/>
      <c r="UV27" s="37"/>
      <c r="UW27" s="37"/>
      <c r="UX27" s="37"/>
      <c r="UY27" s="37"/>
      <c r="UZ27" s="37"/>
      <c r="VA27" s="37"/>
      <c r="VB27" s="37"/>
      <c r="VC27" s="37"/>
      <c r="VD27" s="37"/>
      <c r="VE27" s="37"/>
      <c r="VF27" s="37"/>
      <c r="VG27" s="37"/>
      <c r="VH27" s="37"/>
      <c r="VI27" s="37"/>
      <c r="VJ27" s="37"/>
      <c r="VK27" s="37"/>
      <c r="VL27" s="37"/>
      <c r="VM27" s="37"/>
      <c r="VN27" s="37"/>
      <c r="VO27" s="37"/>
      <c r="VP27" s="37"/>
      <c r="VQ27" s="37"/>
      <c r="VR27" s="37"/>
      <c r="VS27" s="37"/>
      <c r="VT27" s="37"/>
      <c r="VU27" s="37"/>
      <c r="VV27" s="37"/>
      <c r="VW27" s="37"/>
      <c r="VX27" s="37"/>
      <c r="VY27" s="37"/>
      <c r="VZ27" s="37"/>
      <c r="WA27" s="37"/>
      <c r="WB27" s="37"/>
      <c r="WC27" s="37"/>
      <c r="WD27" s="37"/>
      <c r="WE27" s="37"/>
      <c r="WF27" s="37"/>
      <c r="WG27" s="37"/>
      <c r="WH27" s="37"/>
      <c r="WI27" s="37"/>
      <c r="WJ27" s="37"/>
      <c r="WK27" s="37"/>
      <c r="WL27" s="37"/>
      <c r="WM27" s="37"/>
      <c r="WN27" s="37"/>
      <c r="WO27" s="37"/>
      <c r="WP27" s="37"/>
      <c r="WQ27" s="37"/>
      <c r="WR27" s="37"/>
      <c r="WS27" s="37"/>
      <c r="WT27" s="37"/>
      <c r="WU27" s="37"/>
      <c r="WV27" s="37"/>
      <c r="WW27" s="37"/>
      <c r="WX27" s="37"/>
      <c r="WY27" s="37"/>
      <c r="WZ27" s="37"/>
      <c r="XA27" s="37"/>
      <c r="XB27" s="37"/>
      <c r="XC27" s="37"/>
      <c r="XD27" s="37"/>
      <c r="XE27" s="37"/>
      <c r="XF27" s="37"/>
      <c r="XG27" s="37"/>
      <c r="XH27" s="37"/>
      <c r="XI27" s="37"/>
      <c r="XJ27" s="37"/>
      <c r="XK27" s="37"/>
      <c r="XL27" s="37"/>
      <c r="XM27" s="37"/>
      <c r="XN27" s="37"/>
      <c r="XO27" s="37"/>
      <c r="XP27" s="37"/>
      <c r="XQ27" s="37"/>
      <c r="XR27" s="37"/>
      <c r="XS27" s="37"/>
      <c r="XT27" s="37"/>
      <c r="XU27" s="37"/>
      <c r="XV27" s="37"/>
      <c r="XW27" s="37"/>
      <c r="XX27" s="37"/>
      <c r="XY27" s="37"/>
      <c r="XZ27" s="37"/>
      <c r="YA27" s="37"/>
      <c r="YB27" s="37"/>
      <c r="YC27" s="37"/>
      <c r="YD27" s="37"/>
      <c r="YE27" s="37"/>
      <c r="YF27" s="37"/>
      <c r="YG27" s="37"/>
      <c r="YH27" s="37"/>
      <c r="YI27" s="37"/>
      <c r="YJ27" s="37"/>
      <c r="YK27" s="37"/>
      <c r="YL27" s="37"/>
      <c r="YM27" s="37"/>
      <c r="YN27" s="37"/>
      <c r="YO27" s="37"/>
      <c r="YP27" s="37"/>
      <c r="YQ27" s="37"/>
      <c r="YR27" s="37"/>
      <c r="YS27" s="37"/>
      <c r="YT27" s="37"/>
      <c r="YU27" s="37"/>
      <c r="YV27" s="37"/>
      <c r="YW27" s="37"/>
      <c r="YX27" s="37"/>
      <c r="YY27" s="37"/>
      <c r="YZ27" s="37"/>
      <c r="ZA27" s="37"/>
      <c r="ZB27" s="37"/>
      <c r="ZC27" s="37"/>
      <c r="ZD27" s="37"/>
      <c r="ZE27" s="37"/>
      <c r="ZF27" s="37"/>
      <c r="ZG27" s="37"/>
      <c r="ZH27" s="37"/>
      <c r="ZI27" s="37"/>
      <c r="ZJ27" s="37"/>
      <c r="ZK27" s="37"/>
      <c r="ZL27" s="37"/>
      <c r="ZM27" s="37"/>
      <c r="ZN27" s="37"/>
      <c r="ZO27" s="37"/>
      <c r="ZP27" s="37"/>
      <c r="ZQ27" s="37"/>
      <c r="ZR27" s="37"/>
      <c r="ZS27" s="37"/>
      <c r="ZT27" s="37"/>
      <c r="ZU27" s="37"/>
      <c r="ZV27" s="37"/>
      <c r="ZW27" s="37"/>
      <c r="ZX27" s="37"/>
      <c r="ZY27" s="37"/>
      <c r="ZZ27" s="37"/>
      <c r="AAA27" s="37"/>
      <c r="AAB27" s="37"/>
      <c r="AAC27" s="37"/>
      <c r="AAD27" s="37"/>
      <c r="AAE27" s="37"/>
      <c r="AAF27" s="37"/>
      <c r="AAG27" s="37"/>
      <c r="AAH27" s="37"/>
      <c r="AAI27" s="37"/>
      <c r="AAJ27" s="37"/>
      <c r="AAK27" s="37"/>
      <c r="AAL27" s="37"/>
      <c r="AAM27" s="37"/>
      <c r="AAN27" s="37"/>
      <c r="AAO27" s="37"/>
      <c r="AAP27" s="37"/>
      <c r="AAQ27" s="37"/>
      <c r="AAR27" s="37"/>
      <c r="AAS27" s="37"/>
      <c r="AAT27" s="37"/>
      <c r="AAU27" s="37"/>
      <c r="AAV27" s="37"/>
      <c r="AAW27" s="37"/>
      <c r="AAX27" s="37"/>
      <c r="AAY27" s="37"/>
      <c r="AAZ27" s="37"/>
      <c r="ABA27" s="37"/>
      <c r="ABB27" s="37"/>
      <c r="ABC27" s="37"/>
      <c r="ABD27" s="37"/>
      <c r="ABE27" s="37"/>
      <c r="ABF27" s="37"/>
      <c r="ABG27" s="37"/>
      <c r="ABH27" s="37"/>
      <c r="ABI27" s="37"/>
      <c r="ABJ27" s="37"/>
      <c r="ABK27" s="37"/>
      <c r="ABL27" s="37"/>
      <c r="ABM27" s="37"/>
      <c r="ABN27" s="37"/>
      <c r="ABO27" s="37"/>
      <c r="ABP27" s="37"/>
      <c r="ABQ27" s="37"/>
      <c r="ABR27" s="37"/>
      <c r="ABS27" s="37"/>
      <c r="ABT27" s="37"/>
      <c r="ABU27" s="37"/>
      <c r="ABV27" s="37"/>
      <c r="ABW27" s="37"/>
      <c r="ABX27" s="37"/>
      <c r="ABY27" s="37"/>
      <c r="ABZ27" s="37"/>
      <c r="ACA27" s="37"/>
      <c r="ACB27" s="37"/>
      <c r="ACC27" s="37"/>
      <c r="ACD27" s="37"/>
      <c r="ACE27" s="37"/>
      <c r="ACF27" s="37"/>
      <c r="ACG27" s="37"/>
      <c r="ACH27" s="37"/>
      <c r="ACI27" s="37"/>
      <c r="ACJ27" s="37"/>
      <c r="ACK27" s="37"/>
      <c r="ACL27" s="37"/>
      <c r="ACM27" s="37"/>
      <c r="ACN27" s="37"/>
      <c r="ACO27" s="37"/>
      <c r="ACP27" s="37"/>
      <c r="ACQ27" s="37"/>
      <c r="ACR27" s="37"/>
      <c r="ACS27" s="37"/>
      <c r="ACT27" s="37"/>
      <c r="ACU27" s="37"/>
      <c r="ACV27" s="37"/>
      <c r="ACW27" s="37"/>
      <c r="ACX27" s="37"/>
      <c r="ACY27" s="37"/>
      <c r="ACZ27" s="37"/>
      <c r="ADA27" s="37"/>
      <c r="ADB27" s="37"/>
      <c r="ADC27" s="37"/>
      <c r="ADD27" s="37"/>
      <c r="ADE27" s="37"/>
      <c r="ADF27" s="37"/>
      <c r="ADG27" s="37"/>
      <c r="ADH27" s="37"/>
      <c r="ADI27" s="37"/>
      <c r="ADJ27" s="37"/>
      <c r="ADK27" s="37"/>
      <c r="ADL27" s="37"/>
      <c r="ADM27" s="37"/>
      <c r="ADN27" s="37"/>
      <c r="ADO27" s="37"/>
      <c r="ADP27" s="37"/>
      <c r="ADQ27" s="37"/>
      <c r="ADR27" s="37"/>
      <c r="ADS27" s="37"/>
      <c r="ADT27" s="37"/>
      <c r="ADU27" s="37"/>
      <c r="ADV27" s="37"/>
      <c r="ADW27" s="37"/>
      <c r="ADX27" s="37"/>
      <c r="ADY27" s="37"/>
      <c r="ADZ27" s="37"/>
      <c r="AEA27" s="37"/>
      <c r="AEB27" s="37"/>
      <c r="AEC27" s="37"/>
      <c r="AED27" s="37"/>
      <c r="AEE27" s="37"/>
      <c r="AEF27" s="37"/>
      <c r="AEG27" s="37"/>
      <c r="AEH27" s="37"/>
      <c r="AEI27" s="37"/>
      <c r="AEJ27" s="37"/>
      <c r="AEK27" s="37"/>
      <c r="AEL27" s="37"/>
      <c r="AEM27" s="37"/>
      <c r="AEN27" s="37"/>
      <c r="AEO27" s="37"/>
      <c r="AEP27" s="37"/>
      <c r="AEQ27" s="37"/>
      <c r="AER27" s="37"/>
      <c r="AES27" s="37"/>
      <c r="AET27" s="37"/>
      <c r="AEU27" s="37"/>
      <c r="AEV27" s="37"/>
      <c r="AEW27" s="37"/>
      <c r="AEX27" s="37"/>
      <c r="AEY27" s="37"/>
      <c r="AEZ27" s="37"/>
      <c r="AFA27" s="37"/>
      <c r="AFB27" s="37"/>
      <c r="AFC27" s="37"/>
      <c r="AFD27" s="37"/>
      <c r="AFE27" s="37"/>
      <c r="AFF27" s="37"/>
      <c r="AFG27" s="37"/>
      <c r="AFH27" s="37"/>
      <c r="AFI27" s="37"/>
      <c r="AFJ27" s="37"/>
      <c r="AFK27" s="37"/>
      <c r="AFL27" s="37"/>
      <c r="AFM27" s="37"/>
      <c r="AFN27" s="37"/>
      <c r="AFO27" s="37"/>
      <c r="AFP27" s="37"/>
      <c r="AFQ27" s="37"/>
      <c r="AFR27" s="37"/>
      <c r="AFS27" s="37"/>
      <c r="AFT27" s="37"/>
      <c r="AFU27" s="37"/>
      <c r="AFV27" s="37"/>
      <c r="AFW27" s="37"/>
      <c r="AFX27" s="37"/>
      <c r="AFY27" s="37"/>
      <c r="AFZ27" s="37"/>
      <c r="AGA27" s="37"/>
      <c r="AGB27" s="37"/>
      <c r="AGC27" s="37"/>
      <c r="AGD27" s="37"/>
      <c r="AGE27" s="37"/>
      <c r="AGF27" s="37"/>
      <c r="AGG27" s="37"/>
      <c r="AGH27" s="37"/>
      <c r="AGI27" s="37"/>
      <c r="AGJ27" s="37"/>
      <c r="AGK27" s="37"/>
      <c r="AGL27" s="37"/>
      <c r="AGM27" s="37"/>
      <c r="AGN27" s="37"/>
      <c r="AGO27" s="37"/>
      <c r="AGP27" s="37"/>
      <c r="AGQ27" s="37"/>
      <c r="AGR27" s="37"/>
      <c r="AGS27" s="37"/>
      <c r="AGT27" s="37"/>
      <c r="AGU27" s="37"/>
      <c r="AGV27" s="37"/>
      <c r="AGW27" s="37"/>
      <c r="AGX27" s="37"/>
      <c r="AGY27" s="37"/>
      <c r="AGZ27" s="37"/>
      <c r="AHA27" s="37"/>
      <c r="AHB27" s="37"/>
      <c r="AHC27" s="37"/>
      <c r="AHD27" s="37"/>
      <c r="AHE27" s="37"/>
      <c r="AHF27" s="37"/>
      <c r="AHG27" s="37"/>
      <c r="AHH27" s="37"/>
      <c r="AHI27" s="37"/>
      <c r="AHJ27" s="37"/>
      <c r="AHK27" s="37"/>
      <c r="AHL27" s="37"/>
      <c r="AHM27" s="37"/>
      <c r="AHN27" s="37"/>
      <c r="AHO27" s="37"/>
      <c r="AHP27" s="37"/>
      <c r="AHQ27" s="37"/>
      <c r="AHR27" s="37"/>
      <c r="AHS27" s="37"/>
      <c r="AHT27" s="37"/>
      <c r="AHU27" s="37"/>
      <c r="AHV27" s="37"/>
      <c r="AHW27" s="37"/>
      <c r="AHX27" s="37"/>
      <c r="AHY27" s="37"/>
      <c r="AHZ27" s="37"/>
      <c r="AIA27" s="37"/>
      <c r="AIB27" s="37"/>
      <c r="AIC27" s="37"/>
      <c r="AID27" s="37"/>
      <c r="AIE27" s="37"/>
      <c r="AIF27" s="37"/>
      <c r="AIG27" s="37"/>
      <c r="AIH27" s="37"/>
      <c r="AII27" s="37"/>
      <c r="AIJ27" s="37"/>
      <c r="AIK27" s="37"/>
      <c r="AIL27" s="37"/>
      <c r="AIM27" s="37"/>
      <c r="AIN27" s="37"/>
      <c r="AIO27" s="37"/>
      <c r="AIP27" s="37"/>
      <c r="AIQ27" s="37"/>
      <c r="AIR27" s="37"/>
      <c r="AIS27" s="37"/>
      <c r="AIT27" s="37"/>
      <c r="AIU27" s="37"/>
      <c r="AIV27" s="37"/>
      <c r="AIW27" s="37"/>
      <c r="AIX27" s="37"/>
      <c r="AIY27" s="37"/>
      <c r="AIZ27" s="37"/>
      <c r="AJA27" s="37"/>
      <c r="AJB27" s="37"/>
      <c r="AJC27" s="37"/>
      <c r="AJD27" s="37"/>
      <c r="AJE27" s="37"/>
      <c r="AJF27" s="37"/>
      <c r="AJG27" s="37"/>
      <c r="AJH27" s="37"/>
      <c r="AJI27" s="37"/>
      <c r="AJJ27" s="37"/>
      <c r="AJK27" s="37"/>
      <c r="AJL27" s="37"/>
      <c r="AJM27" s="37"/>
      <c r="AJN27" s="37"/>
      <c r="AJO27" s="37"/>
      <c r="AJP27" s="37"/>
      <c r="AJQ27" s="37"/>
      <c r="AJR27" s="37"/>
      <c r="AJS27" s="37"/>
      <c r="AJT27" s="37"/>
      <c r="AJU27" s="37"/>
      <c r="AJV27" s="37"/>
      <c r="AJW27" s="37"/>
      <c r="AJX27" s="37"/>
      <c r="AJY27" s="37"/>
      <c r="AJZ27" s="37"/>
      <c r="AKA27" s="37"/>
      <c r="AKB27" s="37"/>
      <c r="AKC27" s="37"/>
      <c r="AKD27" s="37"/>
      <c r="AKE27" s="37"/>
      <c r="AKF27" s="37"/>
      <c r="AKG27" s="37"/>
      <c r="AKH27" s="37"/>
      <c r="AKI27" s="37"/>
      <c r="AKJ27" s="37"/>
      <c r="AKK27" s="37"/>
      <c r="AKL27" s="37"/>
      <c r="AKM27" s="37"/>
      <c r="AKN27" s="37"/>
      <c r="AKO27" s="37"/>
      <c r="AKP27" s="37"/>
      <c r="AKQ27" s="37"/>
      <c r="AKR27" s="37"/>
      <c r="AKS27" s="37"/>
      <c r="AKT27" s="37"/>
      <c r="AKU27" s="37"/>
      <c r="AKV27" s="37"/>
      <c r="AKW27" s="37"/>
      <c r="AKX27" s="37"/>
      <c r="AKY27" s="37"/>
      <c r="AKZ27" s="37"/>
      <c r="ALA27" s="37"/>
      <c r="ALB27" s="37"/>
      <c r="ALC27" s="37"/>
      <c r="ALD27" s="37"/>
      <c r="ALE27" s="37"/>
      <c r="ALF27" s="37"/>
      <c r="ALG27" s="37"/>
      <c r="ALH27" s="37"/>
      <c r="ALI27" s="37"/>
      <c r="ALJ27" s="37"/>
      <c r="ALK27" s="37"/>
      <c r="ALL27" s="37"/>
      <c r="ALM27" s="37"/>
      <c r="ALN27" s="37"/>
      <c r="ALO27" s="37"/>
      <c r="ALP27" s="37"/>
      <c r="ALQ27" s="37"/>
      <c r="ALR27" s="37"/>
      <c r="ALS27" s="37"/>
      <c r="ALT27" s="37"/>
      <c r="ALU27" s="37"/>
      <c r="ALV27" s="37"/>
      <c r="ALW27" s="37"/>
      <c r="ALX27" s="37"/>
      <c r="ALY27" s="37"/>
      <c r="ALZ27" s="37"/>
      <c r="AMA27" s="37"/>
      <c r="AMB27" s="37"/>
      <c r="AMC27" s="37"/>
      <c r="AMD27" s="37"/>
      <c r="AME27" s="37"/>
      <c r="AMF27" s="37"/>
      <c r="AMG27" s="37"/>
      <c r="AMH27" s="37"/>
      <c r="AMI27" s="37"/>
      <c r="AMJ27" s="37"/>
      <c r="AMK27" s="37"/>
      <c r="AML27" s="37"/>
      <c r="AMM27" s="37"/>
      <c r="AMN27" s="37"/>
      <c r="AMO27" s="37"/>
      <c r="AMP27" s="37"/>
      <c r="AMQ27" s="37"/>
      <c r="AMR27" s="37"/>
      <c r="AMS27" s="37"/>
      <c r="AMT27" s="37"/>
      <c r="AMU27" s="37"/>
      <c r="AMV27" s="37"/>
      <c r="AMW27" s="37"/>
      <c r="AMX27" s="37"/>
      <c r="AMY27" s="37"/>
      <c r="AMZ27" s="37"/>
      <c r="ANA27" s="37"/>
      <c r="ANB27" s="37"/>
      <c r="ANC27" s="37"/>
      <c r="AND27" s="37"/>
      <c r="ANE27" s="37"/>
      <c r="ANF27" s="37"/>
      <c r="ANG27" s="37"/>
      <c r="ANH27" s="37"/>
      <c r="ANI27" s="37"/>
      <c r="ANJ27" s="37"/>
      <c r="ANK27" s="37"/>
      <c r="ANL27" s="37"/>
      <c r="ANM27" s="37"/>
      <c r="ANN27" s="37"/>
      <c r="ANO27" s="37"/>
      <c r="ANP27" s="37"/>
      <c r="ANQ27" s="37"/>
      <c r="ANR27" s="37"/>
      <c r="ANS27" s="37"/>
      <c r="ANT27" s="37"/>
      <c r="ANU27" s="37"/>
      <c r="ANV27" s="37"/>
      <c r="ANW27" s="37"/>
      <c r="ANX27" s="37"/>
      <c r="ANY27" s="37"/>
      <c r="ANZ27" s="37"/>
      <c r="AOA27" s="37"/>
      <c r="AOB27" s="37"/>
      <c r="AOC27" s="37"/>
      <c r="AOD27" s="37"/>
      <c r="AOE27" s="37"/>
      <c r="AOF27" s="37"/>
      <c r="AOG27" s="37"/>
      <c r="AOH27" s="37"/>
      <c r="AOI27" s="37"/>
      <c r="AOJ27" s="37"/>
      <c r="AOK27" s="37"/>
      <c r="AOL27" s="37"/>
      <c r="AOM27" s="37"/>
      <c r="AON27" s="37"/>
      <c r="AOO27" s="37"/>
      <c r="AOP27" s="37"/>
      <c r="AOQ27" s="37"/>
      <c r="AOR27" s="37"/>
      <c r="AOS27" s="37"/>
      <c r="AOT27" s="37"/>
      <c r="AOU27" s="37"/>
      <c r="AOV27" s="37"/>
      <c r="AOW27" s="37"/>
      <c r="AOX27" s="37"/>
      <c r="AOY27" s="37"/>
      <c r="AOZ27" s="37"/>
      <c r="APA27" s="37"/>
      <c r="APB27" s="37"/>
      <c r="APC27" s="37"/>
      <c r="APD27" s="37"/>
      <c r="APE27" s="37"/>
      <c r="APF27" s="37"/>
      <c r="APG27" s="37"/>
      <c r="APH27" s="37"/>
      <c r="API27" s="37"/>
      <c r="APJ27" s="37"/>
      <c r="APK27" s="37"/>
      <c r="APL27" s="37"/>
      <c r="APM27" s="37"/>
      <c r="APN27" s="37"/>
      <c r="APO27" s="37"/>
      <c r="APP27" s="37"/>
      <c r="APQ27" s="37"/>
      <c r="APR27" s="37"/>
      <c r="APS27" s="37"/>
      <c r="APT27" s="37"/>
      <c r="APU27" s="37"/>
      <c r="APV27" s="37"/>
      <c r="APW27" s="37"/>
      <c r="APX27" s="37"/>
      <c r="APY27" s="37"/>
      <c r="APZ27" s="37"/>
      <c r="AQA27" s="37"/>
      <c r="AQB27" s="37"/>
      <c r="AQC27" s="37"/>
      <c r="AQD27" s="37"/>
      <c r="AQE27" s="37"/>
      <c r="AQF27" s="37"/>
      <c r="AQG27" s="37"/>
      <c r="AQH27" s="37"/>
      <c r="AQI27" s="37"/>
      <c r="AQJ27" s="37"/>
      <c r="AQK27" s="37"/>
      <c r="AQL27" s="37"/>
      <c r="AQM27" s="37"/>
      <c r="AQN27" s="37"/>
      <c r="AQO27" s="37"/>
      <c r="AQP27" s="37"/>
      <c r="AQQ27" s="37"/>
      <c r="AQR27" s="37"/>
      <c r="AQS27" s="37"/>
      <c r="AQT27" s="37"/>
      <c r="AQU27" s="37"/>
      <c r="AQV27" s="37"/>
      <c r="AQW27" s="37"/>
      <c r="AQX27" s="37"/>
      <c r="AQY27" s="37"/>
      <c r="AQZ27" s="37"/>
      <c r="ARA27" s="37"/>
      <c r="ARB27" s="37"/>
      <c r="ARC27" s="37"/>
      <c r="ARD27" s="37"/>
      <c r="ARE27" s="37"/>
      <c r="ARF27" s="37"/>
      <c r="ARG27" s="37"/>
      <c r="ARH27" s="37"/>
      <c r="ARI27" s="37"/>
      <c r="ARJ27" s="37"/>
      <c r="ARK27" s="37"/>
      <c r="ARL27" s="37"/>
      <c r="ARM27" s="37"/>
      <c r="ARN27" s="37"/>
      <c r="ARO27" s="37"/>
      <c r="ARP27" s="37"/>
      <c r="ARQ27" s="37"/>
      <c r="ARR27" s="37"/>
      <c r="ARS27" s="37"/>
      <c r="ART27" s="37"/>
      <c r="ARU27" s="37"/>
      <c r="ARV27" s="37"/>
      <c r="ARW27" s="37"/>
      <c r="ARX27" s="37"/>
      <c r="ARY27" s="37"/>
      <c r="ARZ27" s="37"/>
      <c r="ASA27" s="37"/>
      <c r="ASB27" s="37"/>
      <c r="ASC27" s="37"/>
      <c r="ASD27" s="37"/>
      <c r="ASE27" s="37"/>
      <c r="ASF27" s="37"/>
      <c r="ASG27" s="37"/>
      <c r="ASH27" s="37"/>
      <c r="ASI27" s="37"/>
      <c r="ASJ27" s="37"/>
      <c r="ASK27" s="37"/>
      <c r="ASL27" s="37"/>
      <c r="ASM27" s="37"/>
      <c r="ASN27" s="37"/>
      <c r="ASO27" s="37"/>
      <c r="ASP27" s="37"/>
      <c r="ASQ27" s="37"/>
      <c r="ASR27" s="37"/>
      <c r="ASS27" s="37"/>
      <c r="AST27" s="37"/>
      <c r="ASU27" s="37"/>
      <c r="ASV27" s="37"/>
      <c r="ASW27" s="37"/>
      <c r="ASX27" s="37"/>
      <c r="ASY27" s="37"/>
      <c r="ASZ27" s="37"/>
      <c r="ATA27" s="37"/>
      <c r="ATB27" s="37"/>
      <c r="ATC27" s="37"/>
      <c r="ATD27" s="37"/>
      <c r="ATE27" s="37"/>
      <c r="ATF27" s="37"/>
      <c r="ATG27" s="37"/>
      <c r="ATH27" s="37"/>
      <c r="ATI27" s="37"/>
      <c r="ATJ27" s="37"/>
      <c r="ATK27" s="37"/>
      <c r="ATL27" s="37"/>
      <c r="ATM27" s="37"/>
      <c r="ATN27" s="37"/>
      <c r="ATO27" s="37"/>
      <c r="ATP27" s="37"/>
      <c r="ATQ27" s="37"/>
      <c r="ATR27" s="37"/>
      <c r="ATS27" s="37"/>
      <c r="ATT27" s="37"/>
      <c r="ATU27" s="37"/>
      <c r="ATV27" s="37"/>
      <c r="ATW27" s="37"/>
      <c r="ATX27" s="37"/>
      <c r="ATY27" s="37"/>
      <c r="ATZ27" s="37"/>
      <c r="AUA27" s="37"/>
      <c r="AUB27" s="37"/>
      <c r="AUC27" s="37"/>
      <c r="AUD27" s="37"/>
      <c r="AUE27" s="37"/>
      <c r="AUF27" s="37"/>
      <c r="AUG27" s="37"/>
      <c r="AUH27" s="37"/>
      <c r="AUI27" s="37"/>
      <c r="AUJ27" s="37"/>
      <c r="AUK27" s="37"/>
      <c r="AUL27" s="37"/>
      <c r="AUM27" s="37"/>
      <c r="AUN27" s="37"/>
      <c r="AUO27" s="37"/>
      <c r="AUP27" s="37"/>
      <c r="AUQ27" s="37"/>
      <c r="AUR27" s="37"/>
      <c r="AUS27" s="37"/>
      <c r="AUT27" s="37"/>
      <c r="AUU27" s="37"/>
      <c r="AUV27" s="37"/>
      <c r="AUW27" s="37"/>
      <c r="AUX27" s="37"/>
      <c r="AUY27" s="37"/>
      <c r="AUZ27" s="37"/>
      <c r="AVA27" s="37"/>
      <c r="AVB27" s="37"/>
      <c r="AVC27" s="37"/>
      <c r="AVD27" s="37"/>
      <c r="AVE27" s="37"/>
      <c r="AVF27" s="37"/>
      <c r="AVG27" s="37"/>
      <c r="AVH27" s="37"/>
      <c r="AVI27" s="37"/>
      <c r="AVJ27" s="37"/>
      <c r="AVK27" s="37"/>
      <c r="AVL27" s="37"/>
      <c r="AVM27" s="37"/>
      <c r="AVN27" s="37"/>
      <c r="AVO27" s="37"/>
      <c r="AVP27" s="37"/>
      <c r="AVQ27" s="37"/>
      <c r="AVR27" s="37"/>
      <c r="AVS27" s="37"/>
      <c r="AVT27" s="37"/>
      <c r="AVU27" s="37"/>
      <c r="AVV27" s="37"/>
      <c r="AVW27" s="37"/>
      <c r="AVX27" s="37"/>
      <c r="AVY27" s="37"/>
      <c r="AVZ27" s="37"/>
      <c r="AWA27" s="37"/>
      <c r="AWB27" s="37"/>
      <c r="AWC27" s="37"/>
      <c r="AWD27" s="37"/>
      <c r="AWE27" s="37"/>
      <c r="AWF27" s="37"/>
      <c r="AWG27" s="37"/>
      <c r="AWH27" s="37"/>
      <c r="AWI27" s="37"/>
      <c r="AWJ27" s="37"/>
      <c r="AWK27" s="37"/>
      <c r="AWL27" s="37"/>
      <c r="AWM27" s="37"/>
      <c r="AWN27" s="37"/>
      <c r="AWO27" s="37"/>
      <c r="AWP27" s="37"/>
      <c r="AWQ27" s="37"/>
      <c r="AWR27" s="37"/>
      <c r="AWS27" s="37"/>
      <c r="AWT27" s="37"/>
      <c r="AWU27" s="37"/>
      <c r="AWV27" s="37"/>
      <c r="AWW27" s="37"/>
      <c r="AWX27" s="37"/>
      <c r="AWY27" s="37"/>
      <c r="AWZ27" s="37"/>
      <c r="AXA27" s="37"/>
      <c r="AXB27" s="37"/>
      <c r="AXC27" s="37"/>
      <c r="AXD27" s="37"/>
      <c r="AXE27" s="37"/>
      <c r="AXF27" s="37"/>
      <c r="AXG27" s="37"/>
      <c r="AXH27" s="37"/>
      <c r="AXI27" s="37"/>
      <c r="AXJ27" s="37"/>
      <c r="AXK27" s="37"/>
      <c r="AXL27" s="37"/>
      <c r="AXM27" s="37"/>
      <c r="AXN27" s="37"/>
      <c r="AXO27" s="37"/>
      <c r="AXP27" s="37"/>
      <c r="AXQ27" s="37"/>
      <c r="AXR27" s="37"/>
      <c r="AXS27" s="37"/>
      <c r="AXT27" s="37"/>
      <c r="AXU27" s="37"/>
      <c r="AXV27" s="37"/>
      <c r="AXW27" s="37"/>
      <c r="AXX27" s="37"/>
      <c r="AXY27" s="37"/>
      <c r="AXZ27" s="37"/>
      <c r="AYA27" s="37"/>
      <c r="AYB27" s="37"/>
      <c r="AYC27" s="37"/>
      <c r="AYD27" s="37"/>
      <c r="AYE27" s="37"/>
      <c r="AYF27" s="37"/>
      <c r="AYG27" s="37"/>
      <c r="AYH27" s="37"/>
      <c r="AYI27" s="37"/>
      <c r="AYJ27" s="37"/>
      <c r="AYK27" s="37"/>
      <c r="AYL27" s="37"/>
      <c r="AYM27" s="37"/>
      <c r="AYN27" s="37"/>
      <c r="AYO27" s="37"/>
      <c r="AYP27" s="37"/>
      <c r="AYQ27" s="37"/>
      <c r="AYR27" s="37"/>
      <c r="AYS27" s="37"/>
      <c r="AYT27" s="37"/>
      <c r="AYU27" s="37"/>
      <c r="AYV27" s="37"/>
      <c r="AYW27" s="37"/>
      <c r="AYX27" s="37"/>
      <c r="AYY27" s="37"/>
      <c r="AYZ27" s="37"/>
      <c r="AZA27" s="37"/>
      <c r="AZB27" s="37"/>
      <c r="AZC27" s="37"/>
      <c r="AZD27" s="37"/>
      <c r="AZE27" s="37"/>
      <c r="AZF27" s="37"/>
      <c r="AZG27" s="37"/>
      <c r="AZH27" s="37"/>
      <c r="AZI27" s="37"/>
      <c r="AZJ27" s="37"/>
      <c r="AZK27" s="37"/>
      <c r="AZL27" s="37"/>
      <c r="AZM27" s="37"/>
      <c r="AZN27" s="37"/>
      <c r="AZO27" s="37"/>
      <c r="AZP27" s="37"/>
      <c r="AZQ27" s="37"/>
      <c r="AZR27" s="37"/>
      <c r="AZS27" s="37"/>
      <c r="AZT27" s="37"/>
      <c r="AZU27" s="37"/>
      <c r="AZV27" s="37"/>
      <c r="AZW27" s="37"/>
      <c r="AZX27" s="37"/>
      <c r="AZY27" s="37"/>
      <c r="AZZ27" s="37"/>
      <c r="BAA27" s="37"/>
      <c r="BAB27" s="37"/>
      <c r="BAC27" s="37"/>
      <c r="BAD27" s="37"/>
      <c r="BAE27" s="37"/>
      <c r="BAF27" s="37"/>
      <c r="BAG27" s="37"/>
      <c r="BAH27" s="37"/>
      <c r="BAI27" s="37"/>
      <c r="BAJ27" s="37"/>
      <c r="BAK27" s="37"/>
      <c r="BAL27" s="37"/>
      <c r="BAM27" s="37"/>
      <c r="BAN27" s="37"/>
      <c r="BAO27" s="37"/>
      <c r="BAP27" s="37"/>
      <c r="BAQ27" s="37"/>
      <c r="BAR27" s="37"/>
      <c r="BAS27" s="37"/>
      <c r="BAT27" s="37"/>
      <c r="BAU27" s="37"/>
      <c r="BAV27" s="37"/>
      <c r="BAW27" s="37"/>
      <c r="BAX27" s="37"/>
      <c r="BAY27" s="37"/>
      <c r="BAZ27" s="37"/>
      <c r="BBA27" s="37"/>
      <c r="BBB27" s="37"/>
      <c r="BBC27" s="37"/>
      <c r="BBD27" s="37"/>
      <c r="BBE27" s="37"/>
      <c r="BBF27" s="37"/>
      <c r="BBG27" s="37"/>
      <c r="BBH27" s="37"/>
      <c r="BBI27" s="37"/>
      <c r="BBJ27" s="37"/>
      <c r="BBK27" s="37"/>
      <c r="BBL27" s="37"/>
      <c r="BBM27" s="37"/>
      <c r="BBN27" s="37"/>
      <c r="BBO27" s="37"/>
      <c r="BBP27" s="37"/>
      <c r="BBQ27" s="37"/>
      <c r="BBR27" s="37"/>
      <c r="BBS27" s="37"/>
      <c r="BBT27" s="37"/>
      <c r="BBU27" s="37"/>
      <c r="BBV27" s="37"/>
      <c r="BBW27" s="37"/>
      <c r="BBX27" s="37"/>
      <c r="BBY27" s="37"/>
      <c r="BBZ27" s="37"/>
      <c r="BCA27" s="37"/>
      <c r="BCB27" s="37"/>
      <c r="BCC27" s="37"/>
      <c r="BCD27" s="37"/>
      <c r="BCE27" s="37"/>
      <c r="BCF27" s="37"/>
      <c r="BCG27" s="37"/>
      <c r="BCH27" s="37"/>
      <c r="BCI27" s="37"/>
      <c r="BCJ27" s="37"/>
      <c r="BCK27" s="37"/>
      <c r="BCL27" s="37"/>
      <c r="BCM27" s="37"/>
      <c r="BCN27" s="37"/>
      <c r="BCO27" s="37"/>
      <c r="BCP27" s="37"/>
      <c r="BCQ27" s="37"/>
      <c r="BCR27" s="37"/>
      <c r="BCS27" s="37"/>
      <c r="BCT27" s="37"/>
      <c r="BCU27" s="37"/>
      <c r="BCV27" s="37"/>
      <c r="BCW27" s="37"/>
      <c r="BCX27" s="37"/>
      <c r="BCY27" s="37"/>
      <c r="BCZ27" s="37"/>
      <c r="BDA27" s="37"/>
      <c r="BDB27" s="37"/>
      <c r="BDC27" s="37"/>
      <c r="BDD27" s="37"/>
      <c r="BDE27" s="37"/>
      <c r="BDF27" s="37"/>
      <c r="BDG27" s="37"/>
      <c r="BDH27" s="37"/>
      <c r="BDI27" s="37"/>
      <c r="BDJ27" s="37"/>
      <c r="BDK27" s="37"/>
      <c r="BDL27" s="37"/>
      <c r="BDM27" s="37"/>
      <c r="BDN27" s="37"/>
      <c r="BDO27" s="37"/>
      <c r="BDP27" s="37"/>
      <c r="BDQ27" s="37"/>
      <c r="BDR27" s="37"/>
      <c r="BDS27" s="37"/>
      <c r="BDT27" s="37"/>
      <c r="BDU27" s="37"/>
      <c r="BDV27" s="37"/>
      <c r="BDW27" s="37"/>
      <c r="BDX27" s="37"/>
      <c r="BDY27" s="37"/>
      <c r="BDZ27" s="37"/>
      <c r="BEA27" s="37"/>
      <c r="BEB27" s="37"/>
      <c r="BEC27" s="37"/>
      <c r="BED27" s="37"/>
      <c r="BEE27" s="37"/>
      <c r="BEF27" s="37"/>
      <c r="BEG27" s="37"/>
      <c r="BEH27" s="37"/>
      <c r="BEI27" s="37"/>
      <c r="BEJ27" s="37"/>
      <c r="BEK27" s="37"/>
      <c r="BEL27" s="37"/>
      <c r="BEM27" s="37"/>
      <c r="BEN27" s="37"/>
      <c r="BEO27" s="37"/>
      <c r="BEP27" s="37"/>
      <c r="BEQ27" s="37"/>
      <c r="BER27" s="37"/>
      <c r="BES27" s="37"/>
      <c r="BET27" s="37"/>
      <c r="BEU27" s="37"/>
      <c r="BEV27" s="37"/>
      <c r="BEW27" s="37"/>
      <c r="BEX27" s="37"/>
      <c r="BEY27" s="37"/>
      <c r="BEZ27" s="37"/>
      <c r="BFA27" s="37"/>
      <c r="BFB27" s="37"/>
      <c r="BFC27" s="37"/>
      <c r="BFD27" s="37"/>
      <c r="BFE27" s="37"/>
      <c r="BFF27" s="37"/>
      <c r="BFG27" s="37"/>
      <c r="BFH27" s="37"/>
      <c r="BFI27" s="37"/>
      <c r="BFJ27" s="37"/>
      <c r="BFK27" s="37"/>
      <c r="BFL27" s="37"/>
      <c r="BFM27" s="37"/>
      <c r="BFN27" s="37"/>
      <c r="BFO27" s="37"/>
      <c r="BFP27" s="37"/>
      <c r="BFQ27" s="37"/>
      <c r="BFR27" s="37"/>
      <c r="BFS27" s="37"/>
      <c r="BFT27" s="37"/>
      <c r="BFU27" s="37"/>
      <c r="BFV27" s="37"/>
      <c r="BFW27" s="37"/>
      <c r="BFX27" s="37"/>
      <c r="BFY27" s="37"/>
      <c r="BFZ27" s="37"/>
      <c r="BGA27" s="37"/>
      <c r="BGB27" s="37"/>
      <c r="BGC27" s="37"/>
      <c r="BGD27" s="37"/>
      <c r="BGE27" s="37"/>
      <c r="BGF27" s="37"/>
      <c r="BGG27" s="37"/>
      <c r="BGH27" s="37"/>
      <c r="BGI27" s="37"/>
      <c r="BGJ27" s="37"/>
      <c r="BGK27" s="37"/>
      <c r="BGL27" s="37"/>
      <c r="BGM27" s="37"/>
      <c r="BGN27" s="37"/>
      <c r="BGO27" s="37"/>
      <c r="BGP27" s="37"/>
      <c r="BGQ27" s="37"/>
      <c r="BGR27" s="37"/>
      <c r="BGS27" s="37"/>
      <c r="BGT27" s="37"/>
      <c r="BGU27" s="37"/>
      <c r="BGV27" s="37"/>
      <c r="BGW27" s="37"/>
      <c r="BGX27" s="37"/>
      <c r="BGY27" s="37"/>
      <c r="BGZ27" s="37"/>
      <c r="BHA27" s="37"/>
      <c r="BHB27" s="37"/>
      <c r="BHC27" s="37"/>
      <c r="BHD27" s="37"/>
      <c r="BHE27" s="37"/>
      <c r="BHF27" s="37"/>
      <c r="BHG27" s="37"/>
      <c r="BHH27" s="37"/>
      <c r="BHI27" s="37"/>
      <c r="BHJ27" s="37"/>
      <c r="BHK27" s="37"/>
      <c r="BHL27" s="37"/>
      <c r="BHM27" s="37"/>
      <c r="BHN27" s="37"/>
      <c r="BHO27" s="37"/>
      <c r="BHP27" s="37"/>
      <c r="BHQ27" s="37"/>
      <c r="BHR27" s="37"/>
      <c r="BHS27" s="37"/>
      <c r="BHT27" s="37"/>
      <c r="BHU27" s="37"/>
      <c r="BHV27" s="37"/>
      <c r="BHW27" s="37"/>
      <c r="BHX27" s="37"/>
      <c r="BHY27" s="37"/>
      <c r="BHZ27" s="37"/>
      <c r="BIA27" s="37"/>
      <c r="BIB27" s="37"/>
      <c r="BIC27" s="37"/>
      <c r="BID27" s="37"/>
      <c r="BIE27" s="37"/>
      <c r="BIF27" s="37"/>
      <c r="BIG27" s="37"/>
      <c r="BIH27" s="37"/>
      <c r="BII27" s="37"/>
      <c r="BIJ27" s="37"/>
      <c r="BIK27" s="37"/>
      <c r="BIL27" s="37"/>
      <c r="BIM27" s="37"/>
      <c r="BIN27" s="37"/>
      <c r="BIO27" s="37"/>
      <c r="BIP27" s="37"/>
      <c r="BIQ27" s="37"/>
      <c r="BIR27" s="37"/>
      <c r="BIS27" s="37"/>
      <c r="BIT27" s="37"/>
      <c r="BIU27" s="37"/>
      <c r="BIV27" s="37"/>
      <c r="BIW27" s="37"/>
      <c r="BIX27" s="37"/>
      <c r="BIY27" s="37"/>
      <c r="BIZ27" s="37"/>
      <c r="BJA27" s="37"/>
      <c r="BJB27" s="37"/>
      <c r="BJC27" s="37"/>
      <c r="BJD27" s="37"/>
      <c r="BJE27" s="37"/>
      <c r="BJF27" s="37"/>
      <c r="BJG27" s="37"/>
      <c r="BJH27" s="37"/>
      <c r="BJI27" s="37"/>
      <c r="BJJ27" s="37"/>
      <c r="BJK27" s="37"/>
      <c r="BJL27" s="37"/>
      <c r="BJM27" s="37"/>
      <c r="BJN27" s="37"/>
      <c r="BJO27" s="37"/>
      <c r="BJP27" s="37"/>
      <c r="BJQ27" s="37"/>
      <c r="BJR27" s="37"/>
      <c r="BJS27" s="37"/>
      <c r="BJT27" s="37"/>
      <c r="BJU27" s="37"/>
      <c r="BJV27" s="37"/>
      <c r="BJW27" s="37"/>
      <c r="BJX27" s="37"/>
      <c r="BJY27" s="37"/>
      <c r="BJZ27" s="37"/>
      <c r="BKA27" s="37"/>
      <c r="BKB27" s="37"/>
      <c r="BKC27" s="37"/>
      <c r="BKD27" s="37"/>
      <c r="BKE27" s="37"/>
      <c r="BKF27" s="37"/>
      <c r="BKG27" s="37"/>
      <c r="BKH27" s="37"/>
      <c r="BKI27" s="37"/>
      <c r="BKJ27" s="37"/>
      <c r="BKK27" s="37"/>
      <c r="BKL27" s="37"/>
      <c r="BKM27" s="37"/>
      <c r="BKN27" s="37"/>
      <c r="BKO27" s="37"/>
      <c r="BKP27" s="37"/>
      <c r="BKQ27" s="37"/>
      <c r="BKR27" s="37"/>
      <c r="BKS27" s="37"/>
      <c r="BKT27" s="37"/>
      <c r="BKU27" s="37"/>
      <c r="BKV27" s="37"/>
      <c r="BKW27" s="37"/>
      <c r="BKX27" s="37"/>
      <c r="BKY27" s="37"/>
      <c r="BKZ27" s="37"/>
      <c r="BLA27" s="37"/>
      <c r="BLB27" s="37"/>
      <c r="BLC27" s="37"/>
      <c r="BLD27" s="37"/>
      <c r="BLE27" s="37"/>
      <c r="BLF27" s="37"/>
      <c r="BLG27" s="37"/>
      <c r="BLH27" s="37"/>
      <c r="BLI27" s="37"/>
      <c r="BLJ27" s="37"/>
      <c r="BLK27" s="37"/>
      <c r="BLL27" s="37"/>
      <c r="BLM27" s="37"/>
      <c r="BLN27" s="37"/>
      <c r="BLO27" s="37"/>
      <c r="BLP27" s="37"/>
      <c r="BLQ27" s="37"/>
      <c r="BLR27" s="37"/>
      <c r="BLS27" s="37"/>
      <c r="BLT27" s="37"/>
      <c r="BLU27" s="37"/>
      <c r="BLV27" s="37"/>
      <c r="BLW27" s="37"/>
      <c r="BLX27" s="37"/>
      <c r="BLY27" s="37"/>
      <c r="BLZ27" s="37"/>
      <c r="BMA27" s="37"/>
      <c r="BMB27" s="37"/>
      <c r="BMC27" s="37"/>
      <c r="BMD27" s="37"/>
      <c r="BME27" s="37"/>
      <c r="BMF27" s="37"/>
      <c r="BMG27" s="37"/>
      <c r="BMH27" s="37"/>
      <c r="BMI27" s="37"/>
      <c r="BMJ27" s="37"/>
      <c r="BMK27" s="37"/>
      <c r="BML27" s="37"/>
      <c r="BMM27" s="37"/>
      <c r="BMN27" s="37"/>
      <c r="BMO27" s="37"/>
      <c r="BMP27" s="37"/>
      <c r="BMQ27" s="37"/>
      <c r="BMR27" s="37"/>
      <c r="BMS27" s="37"/>
      <c r="BMT27" s="37"/>
      <c r="BMU27" s="37"/>
      <c r="BMV27" s="37"/>
      <c r="BMW27" s="37"/>
      <c r="BMX27" s="37"/>
      <c r="BMY27" s="37"/>
      <c r="BMZ27" s="37"/>
      <c r="BNA27" s="37"/>
      <c r="BNB27" s="37"/>
      <c r="BNC27" s="37"/>
      <c r="BND27" s="37"/>
      <c r="BNE27" s="37"/>
      <c r="BNF27" s="37"/>
      <c r="BNG27" s="37"/>
      <c r="BNH27" s="37"/>
      <c r="BNI27" s="37"/>
      <c r="BNJ27" s="37"/>
      <c r="BNK27" s="37"/>
      <c r="BNL27" s="37"/>
      <c r="BNM27" s="37"/>
      <c r="BNN27" s="37"/>
      <c r="BNO27" s="37"/>
      <c r="BNP27" s="37"/>
      <c r="BNQ27" s="37"/>
      <c r="BNR27" s="37"/>
      <c r="BNS27" s="37"/>
      <c r="BNT27" s="37"/>
      <c r="BNU27" s="37"/>
      <c r="BNV27" s="37"/>
      <c r="BNW27" s="37"/>
      <c r="BNX27" s="37"/>
      <c r="BNY27" s="37"/>
      <c r="BNZ27" s="37"/>
      <c r="BOA27" s="37"/>
      <c r="BOB27" s="37"/>
      <c r="BOC27" s="37"/>
      <c r="BOD27" s="37"/>
      <c r="BOE27" s="37"/>
      <c r="BOF27" s="37"/>
      <c r="BOG27" s="37"/>
      <c r="BOH27" s="37"/>
      <c r="BOI27" s="37"/>
      <c r="BOJ27" s="37"/>
      <c r="BOK27" s="37"/>
      <c r="BOL27" s="37"/>
      <c r="BOM27" s="37"/>
      <c r="BON27" s="37"/>
      <c r="BOO27" s="37"/>
      <c r="BOP27" s="37"/>
      <c r="BOQ27" s="37"/>
      <c r="BOR27" s="37"/>
      <c r="BOS27" s="37"/>
      <c r="BOT27" s="37"/>
      <c r="BOU27" s="37"/>
      <c r="BOV27" s="37"/>
      <c r="BOW27" s="37"/>
      <c r="BOX27" s="37"/>
      <c r="BOY27" s="37"/>
      <c r="BOZ27" s="37"/>
      <c r="BPA27" s="37"/>
      <c r="BPB27" s="37"/>
      <c r="BPC27" s="37"/>
      <c r="BPD27" s="37"/>
      <c r="BPE27" s="37"/>
      <c r="BPF27" s="37"/>
      <c r="BPG27" s="37"/>
      <c r="BPH27" s="37"/>
      <c r="BPI27" s="37"/>
      <c r="BPJ27" s="37"/>
      <c r="BPK27" s="37"/>
      <c r="BPL27" s="37"/>
      <c r="BPM27" s="37"/>
      <c r="BPN27" s="37"/>
      <c r="BPO27" s="37"/>
      <c r="BPP27" s="37"/>
      <c r="BPQ27" s="37"/>
      <c r="BPR27" s="37"/>
      <c r="BPS27" s="37"/>
      <c r="BPT27" s="37"/>
      <c r="BPU27" s="37"/>
      <c r="BPV27" s="37"/>
      <c r="BPW27" s="37"/>
      <c r="BPX27" s="37"/>
      <c r="BPY27" s="37"/>
      <c r="BPZ27" s="37"/>
      <c r="BQA27" s="37"/>
      <c r="BQB27" s="37"/>
      <c r="BQC27" s="37"/>
      <c r="BQD27" s="37"/>
      <c r="BQE27" s="37"/>
      <c r="BQF27" s="37"/>
      <c r="BQG27" s="37"/>
      <c r="BQH27" s="37"/>
      <c r="BQI27" s="37"/>
      <c r="BQJ27" s="37"/>
      <c r="BQK27" s="37"/>
      <c r="BQL27" s="37"/>
      <c r="BQM27" s="37"/>
      <c r="BQN27" s="37"/>
      <c r="BQO27" s="37"/>
      <c r="BQP27" s="37"/>
      <c r="BQQ27" s="37"/>
      <c r="BQR27" s="37"/>
      <c r="BQS27" s="37"/>
      <c r="BQT27" s="37"/>
      <c r="BQU27" s="37"/>
      <c r="BQV27" s="37"/>
      <c r="BQW27" s="37"/>
      <c r="BQX27" s="37"/>
      <c r="BQY27" s="37"/>
      <c r="BQZ27" s="37"/>
      <c r="BRA27" s="37"/>
      <c r="BRB27" s="37"/>
      <c r="BRC27" s="37"/>
      <c r="BRD27" s="37"/>
      <c r="BRE27" s="37"/>
      <c r="BRF27" s="37"/>
      <c r="BRG27" s="37"/>
      <c r="BRH27" s="37"/>
      <c r="BRI27" s="37"/>
      <c r="BRJ27" s="37"/>
      <c r="BRK27" s="37"/>
      <c r="BRL27" s="37"/>
      <c r="BRM27" s="37"/>
      <c r="BRN27" s="37"/>
      <c r="BRO27" s="37"/>
      <c r="BRP27" s="37"/>
      <c r="BRQ27" s="37"/>
      <c r="BRR27" s="37"/>
      <c r="BRS27" s="37"/>
      <c r="BRT27" s="37"/>
      <c r="BRU27" s="37"/>
      <c r="BRV27" s="37"/>
      <c r="BRW27" s="37"/>
      <c r="BRX27" s="37"/>
      <c r="BRY27" s="37"/>
      <c r="BRZ27" s="37"/>
      <c r="BSA27" s="37"/>
      <c r="BSB27" s="37"/>
      <c r="BSC27" s="37"/>
      <c r="BSD27" s="37"/>
      <c r="BSE27" s="37"/>
      <c r="BSF27" s="37"/>
      <c r="BSG27" s="37"/>
      <c r="BSH27" s="37"/>
      <c r="BSI27" s="37"/>
      <c r="BSJ27" s="37"/>
      <c r="BSK27" s="37"/>
      <c r="BSL27" s="37"/>
      <c r="BSM27" s="37"/>
      <c r="BSN27" s="37"/>
      <c r="BSO27" s="37"/>
      <c r="BSP27" s="37"/>
      <c r="BSQ27" s="37"/>
      <c r="BSR27" s="37"/>
      <c r="BSS27" s="37"/>
      <c r="BST27" s="37"/>
      <c r="BSU27" s="37"/>
      <c r="BSV27" s="37"/>
      <c r="BSW27" s="37"/>
      <c r="BSX27" s="37"/>
      <c r="BSY27" s="37"/>
      <c r="BSZ27" s="37"/>
      <c r="BTA27" s="37"/>
      <c r="BTB27" s="37"/>
      <c r="BTC27" s="37"/>
      <c r="BTD27" s="37"/>
      <c r="BTE27" s="37"/>
      <c r="BTF27" s="37"/>
      <c r="BTG27" s="37"/>
      <c r="BTH27" s="37"/>
      <c r="BTI27" s="37"/>
      <c r="BTJ27" s="37"/>
      <c r="BTK27" s="37"/>
      <c r="BTL27" s="37"/>
      <c r="BTM27" s="37"/>
      <c r="BTN27" s="37"/>
      <c r="BTO27" s="37"/>
      <c r="BTP27" s="37"/>
      <c r="BTQ27" s="37"/>
      <c r="BTR27" s="37"/>
      <c r="BTS27" s="37"/>
      <c r="BTT27" s="37"/>
      <c r="BTU27" s="37"/>
      <c r="BTV27" s="37"/>
      <c r="BTW27" s="37"/>
      <c r="BTX27" s="37"/>
      <c r="BTY27" s="37"/>
      <c r="BTZ27" s="37"/>
      <c r="BUA27" s="37"/>
      <c r="BUB27" s="37"/>
      <c r="BUC27" s="37"/>
      <c r="BUD27" s="37"/>
      <c r="BUE27" s="37"/>
      <c r="BUF27" s="37"/>
      <c r="BUG27" s="37"/>
      <c r="BUH27" s="37"/>
      <c r="BUI27" s="37"/>
      <c r="BUJ27" s="37"/>
      <c r="BUK27" s="37"/>
      <c r="BUL27" s="37"/>
      <c r="BUM27" s="37"/>
      <c r="BUN27" s="37"/>
      <c r="BUO27" s="37"/>
      <c r="BUP27" s="37"/>
      <c r="BUQ27" s="37"/>
      <c r="BUR27" s="37"/>
      <c r="BUS27" s="37"/>
      <c r="BUT27" s="37"/>
      <c r="BUU27" s="37"/>
      <c r="BUV27" s="37"/>
      <c r="BUW27" s="37"/>
      <c r="BUX27" s="37"/>
      <c r="BUY27" s="37"/>
      <c r="BUZ27" s="37"/>
      <c r="BVA27" s="37"/>
      <c r="BVB27" s="37"/>
      <c r="BVC27" s="37"/>
      <c r="BVD27" s="37"/>
      <c r="BVE27" s="37"/>
      <c r="BVF27" s="37"/>
      <c r="BVG27" s="37"/>
      <c r="BVH27" s="37"/>
      <c r="BVI27" s="37"/>
      <c r="BVJ27" s="37"/>
      <c r="BVK27" s="37"/>
      <c r="BVL27" s="37"/>
      <c r="BVM27" s="37"/>
      <c r="BVN27" s="37"/>
      <c r="BVO27" s="37"/>
      <c r="BVP27" s="37"/>
      <c r="BVQ27" s="37"/>
      <c r="BVR27" s="37"/>
      <c r="BVS27" s="37"/>
      <c r="BVT27" s="37"/>
      <c r="BVU27" s="37"/>
      <c r="BVV27" s="37"/>
      <c r="BVW27" s="37"/>
      <c r="BVX27" s="37"/>
      <c r="BVY27" s="37"/>
      <c r="BVZ27" s="37"/>
      <c r="BWA27" s="37"/>
      <c r="BWB27" s="37"/>
      <c r="BWC27" s="37"/>
      <c r="BWD27" s="37"/>
      <c r="BWE27" s="37"/>
      <c r="BWF27" s="37"/>
      <c r="BWG27" s="37"/>
      <c r="BWH27" s="37"/>
      <c r="BWI27" s="37"/>
      <c r="BWJ27" s="37"/>
      <c r="BWK27" s="37"/>
      <c r="BWL27" s="37"/>
      <c r="BWM27" s="37"/>
      <c r="BWN27" s="37"/>
      <c r="BWO27" s="37"/>
      <c r="BWP27" s="37"/>
      <c r="BWQ27" s="37"/>
      <c r="BWR27" s="37"/>
      <c r="BWS27" s="37"/>
      <c r="BWT27" s="37"/>
      <c r="BWU27" s="37"/>
      <c r="BWV27" s="37"/>
      <c r="BWW27" s="37"/>
      <c r="BWX27" s="37"/>
      <c r="BWY27" s="37"/>
      <c r="BWZ27" s="37"/>
      <c r="BXA27" s="37"/>
      <c r="BXB27" s="37"/>
      <c r="BXC27" s="37"/>
      <c r="BXD27" s="37"/>
      <c r="BXE27" s="37"/>
      <c r="BXF27" s="37"/>
      <c r="BXG27" s="37"/>
      <c r="BXH27" s="37"/>
      <c r="BXI27" s="37"/>
      <c r="BXJ27" s="37"/>
      <c r="BXK27" s="37"/>
      <c r="BXL27" s="37"/>
      <c r="BXM27" s="37"/>
      <c r="BXN27" s="37"/>
      <c r="BXO27" s="37"/>
      <c r="BXP27" s="37"/>
      <c r="BXQ27" s="37"/>
      <c r="BXR27" s="37"/>
      <c r="BXS27" s="37"/>
      <c r="BXT27" s="37"/>
      <c r="BXU27" s="37"/>
      <c r="BXV27" s="37"/>
      <c r="BXW27" s="37"/>
      <c r="BXX27" s="37"/>
      <c r="BXY27" s="37"/>
      <c r="BXZ27" s="37"/>
      <c r="BYA27" s="37"/>
      <c r="BYB27" s="37"/>
      <c r="BYC27" s="37"/>
      <c r="BYD27" s="37"/>
      <c r="BYE27" s="37"/>
      <c r="BYF27" s="37"/>
      <c r="BYG27" s="37"/>
      <c r="BYH27" s="37"/>
      <c r="BYI27" s="37"/>
      <c r="BYJ27" s="37"/>
      <c r="BYK27" s="37"/>
      <c r="BYL27" s="37"/>
      <c r="BYM27" s="37"/>
      <c r="BYN27" s="37"/>
      <c r="BYO27" s="37"/>
      <c r="BYP27" s="37"/>
      <c r="BYQ27" s="37"/>
      <c r="BYR27" s="37"/>
      <c r="BYS27" s="37"/>
      <c r="BYT27" s="37"/>
      <c r="BYU27" s="37"/>
      <c r="BYV27" s="37"/>
      <c r="BYW27" s="37"/>
      <c r="BYX27" s="37"/>
      <c r="BYY27" s="37"/>
      <c r="BYZ27" s="37"/>
      <c r="BZA27" s="37"/>
      <c r="BZB27" s="37"/>
      <c r="BZC27" s="37"/>
      <c r="BZD27" s="37"/>
      <c r="BZE27" s="37"/>
      <c r="BZF27" s="37"/>
      <c r="BZG27" s="37"/>
      <c r="BZH27" s="37"/>
      <c r="BZI27" s="37"/>
      <c r="BZJ27" s="37"/>
      <c r="BZK27" s="37"/>
      <c r="BZL27" s="37"/>
      <c r="BZM27" s="37"/>
      <c r="BZN27" s="37"/>
      <c r="BZO27" s="37"/>
      <c r="BZP27" s="37"/>
      <c r="BZQ27" s="37"/>
      <c r="BZR27" s="37"/>
      <c r="BZS27" s="37"/>
      <c r="BZT27" s="37"/>
      <c r="BZU27" s="37"/>
      <c r="BZV27" s="37"/>
      <c r="BZW27" s="37"/>
      <c r="BZX27" s="37"/>
      <c r="BZY27" s="37"/>
      <c r="BZZ27" s="37"/>
      <c r="CAA27" s="37"/>
      <c r="CAB27" s="37"/>
      <c r="CAC27" s="37"/>
      <c r="CAD27" s="37"/>
      <c r="CAE27" s="37"/>
      <c r="CAF27" s="37"/>
      <c r="CAG27" s="37"/>
      <c r="CAH27" s="37"/>
      <c r="CAI27" s="37"/>
      <c r="CAJ27" s="37"/>
      <c r="CAK27" s="37"/>
      <c r="CAL27" s="37"/>
      <c r="CAM27" s="37"/>
      <c r="CAN27" s="37"/>
      <c r="CAO27" s="37"/>
      <c r="CAP27" s="37"/>
      <c r="CAQ27" s="37"/>
      <c r="CAR27" s="37"/>
      <c r="CAS27" s="37"/>
      <c r="CAT27" s="37"/>
      <c r="CAU27" s="37"/>
      <c r="CAV27" s="37"/>
      <c r="CAW27" s="37"/>
      <c r="CAX27" s="37"/>
      <c r="CAY27" s="37"/>
      <c r="CAZ27" s="37"/>
      <c r="CBA27" s="37"/>
      <c r="CBB27" s="37"/>
      <c r="CBC27" s="37"/>
      <c r="CBD27" s="37"/>
      <c r="CBE27" s="37"/>
      <c r="CBF27" s="37"/>
      <c r="CBG27" s="37"/>
      <c r="CBH27" s="37"/>
      <c r="CBI27" s="37"/>
      <c r="CBJ27" s="37"/>
      <c r="CBK27" s="37"/>
      <c r="CBL27" s="37"/>
      <c r="CBM27" s="37"/>
      <c r="CBN27" s="37"/>
      <c r="CBO27" s="37"/>
      <c r="CBP27" s="37"/>
      <c r="CBQ27" s="37"/>
      <c r="CBR27" s="37"/>
      <c r="CBS27" s="37"/>
      <c r="CBT27" s="37"/>
      <c r="CBU27" s="37"/>
      <c r="CBV27" s="37"/>
      <c r="CBW27" s="37"/>
      <c r="CBX27" s="37"/>
      <c r="CBY27" s="37"/>
      <c r="CBZ27" s="37"/>
      <c r="CCA27" s="37"/>
      <c r="CCB27" s="37"/>
      <c r="CCC27" s="37"/>
      <c r="CCD27" s="37"/>
      <c r="CCE27" s="37"/>
      <c r="CCF27" s="37"/>
      <c r="CCG27" s="37"/>
      <c r="CCH27" s="37"/>
      <c r="CCI27" s="37"/>
      <c r="CCJ27" s="37"/>
      <c r="CCK27" s="37"/>
      <c r="CCL27" s="37"/>
      <c r="CCM27" s="37"/>
      <c r="CCN27" s="37"/>
      <c r="CCO27" s="37"/>
      <c r="CCP27" s="37"/>
      <c r="CCQ27" s="37"/>
      <c r="CCR27" s="37"/>
      <c r="CCS27" s="37"/>
      <c r="CCT27" s="37"/>
      <c r="CCU27" s="37"/>
      <c r="CCV27" s="37"/>
      <c r="CCW27" s="37"/>
      <c r="CCX27" s="37"/>
      <c r="CCY27" s="37"/>
      <c r="CCZ27" s="37"/>
      <c r="CDA27" s="37"/>
      <c r="CDB27" s="37"/>
      <c r="CDC27" s="37"/>
      <c r="CDD27" s="37"/>
      <c r="CDE27" s="37"/>
      <c r="CDF27" s="37"/>
      <c r="CDG27" s="37"/>
      <c r="CDH27" s="37"/>
      <c r="CDI27" s="37"/>
      <c r="CDJ27" s="37"/>
      <c r="CDK27" s="37"/>
      <c r="CDL27" s="37"/>
      <c r="CDM27" s="37"/>
      <c r="CDN27" s="37"/>
      <c r="CDO27" s="37"/>
      <c r="CDP27" s="37"/>
      <c r="CDQ27" s="37"/>
      <c r="CDR27" s="37"/>
      <c r="CDS27" s="37"/>
      <c r="CDT27" s="37"/>
      <c r="CDU27" s="37"/>
      <c r="CDV27" s="37"/>
      <c r="CDW27" s="37"/>
      <c r="CDX27" s="37"/>
      <c r="CDY27" s="37"/>
      <c r="CDZ27" s="37"/>
      <c r="CEA27" s="37"/>
      <c r="CEB27" s="37"/>
      <c r="CEC27" s="37"/>
      <c r="CED27" s="37"/>
      <c r="CEE27" s="37"/>
      <c r="CEF27" s="37"/>
      <c r="CEG27" s="37"/>
      <c r="CEH27" s="37"/>
      <c r="CEI27" s="37"/>
      <c r="CEJ27" s="37"/>
      <c r="CEK27" s="37"/>
      <c r="CEL27" s="37"/>
      <c r="CEM27" s="37"/>
      <c r="CEN27" s="37"/>
      <c r="CEO27" s="37"/>
      <c r="CEP27" s="37"/>
      <c r="CEQ27" s="37"/>
      <c r="CER27" s="37"/>
      <c r="CES27" s="37"/>
      <c r="CET27" s="37"/>
      <c r="CEU27" s="37"/>
      <c r="CEV27" s="37"/>
      <c r="CEW27" s="37"/>
      <c r="CEX27" s="37"/>
      <c r="CEY27" s="37"/>
      <c r="CEZ27" s="37"/>
      <c r="CFA27" s="37"/>
      <c r="CFB27" s="37"/>
      <c r="CFC27" s="37"/>
      <c r="CFD27" s="37"/>
      <c r="CFE27" s="37"/>
      <c r="CFF27" s="37"/>
      <c r="CFG27" s="37"/>
      <c r="CFH27" s="37"/>
      <c r="CFI27" s="37"/>
      <c r="CFJ27" s="37"/>
      <c r="CFK27" s="37"/>
      <c r="CFL27" s="37"/>
      <c r="CFM27" s="37"/>
      <c r="CFN27" s="37"/>
      <c r="CFO27" s="37"/>
      <c r="CFP27" s="37"/>
      <c r="CFQ27" s="37"/>
      <c r="CFR27" s="37"/>
      <c r="CFS27" s="37"/>
      <c r="CFT27" s="37"/>
      <c r="CFU27" s="37"/>
      <c r="CFV27" s="37"/>
      <c r="CFW27" s="37"/>
      <c r="CFX27" s="37"/>
      <c r="CFY27" s="37"/>
      <c r="CFZ27" s="37"/>
      <c r="CGA27" s="37"/>
      <c r="CGB27" s="37"/>
      <c r="CGC27" s="37"/>
      <c r="CGD27" s="37"/>
      <c r="CGE27" s="37"/>
      <c r="CGF27" s="37"/>
      <c r="CGG27" s="37"/>
      <c r="CGH27" s="37"/>
      <c r="CGI27" s="37"/>
      <c r="CGJ27" s="37"/>
      <c r="CGK27" s="37"/>
      <c r="CGL27" s="37"/>
      <c r="CGM27" s="37"/>
      <c r="CGN27" s="37"/>
      <c r="CGO27" s="37"/>
      <c r="CGP27" s="37"/>
      <c r="CGQ27" s="37"/>
      <c r="CGR27" s="37"/>
      <c r="CGS27" s="37"/>
      <c r="CGT27" s="37"/>
      <c r="CGU27" s="37"/>
      <c r="CGV27" s="37"/>
      <c r="CGW27" s="37"/>
      <c r="CGX27" s="37"/>
      <c r="CGY27" s="37"/>
      <c r="CGZ27" s="37"/>
      <c r="CHA27" s="37"/>
      <c r="CHB27" s="37"/>
      <c r="CHC27" s="37"/>
      <c r="CHD27" s="37"/>
      <c r="CHE27" s="37"/>
      <c r="CHF27" s="37"/>
      <c r="CHG27" s="37"/>
      <c r="CHH27" s="37"/>
      <c r="CHI27" s="37"/>
      <c r="CHJ27" s="37"/>
      <c r="CHK27" s="37"/>
      <c r="CHL27" s="37"/>
      <c r="CHM27" s="37"/>
      <c r="CHN27" s="37"/>
      <c r="CHO27" s="37"/>
      <c r="CHP27" s="37"/>
      <c r="CHQ27" s="37"/>
      <c r="CHR27" s="37"/>
      <c r="CHS27" s="37"/>
      <c r="CHT27" s="37"/>
      <c r="CHU27" s="37"/>
      <c r="CHV27" s="37"/>
      <c r="CHW27" s="37"/>
      <c r="CHX27" s="37"/>
      <c r="CHY27" s="37"/>
      <c r="CHZ27" s="37"/>
      <c r="CIA27" s="37"/>
      <c r="CIB27" s="37"/>
      <c r="CIC27" s="37"/>
      <c r="CID27" s="37"/>
      <c r="CIE27" s="37"/>
      <c r="CIF27" s="37"/>
      <c r="CIG27" s="37"/>
      <c r="CIH27" s="37"/>
      <c r="CII27" s="37"/>
      <c r="CIJ27" s="37"/>
      <c r="CIK27" s="37"/>
      <c r="CIL27" s="37"/>
      <c r="CIM27" s="37"/>
      <c r="CIN27" s="37"/>
      <c r="CIO27" s="37"/>
      <c r="CIP27" s="37"/>
      <c r="CIQ27" s="37"/>
      <c r="CIR27" s="37"/>
      <c r="CIS27" s="37"/>
      <c r="CIT27" s="37"/>
      <c r="CIU27" s="37"/>
      <c r="CIV27" s="37"/>
      <c r="CIW27" s="37"/>
      <c r="CIX27" s="37"/>
      <c r="CIY27" s="37"/>
      <c r="CIZ27" s="37"/>
      <c r="CJA27" s="37"/>
      <c r="CJB27" s="37"/>
      <c r="CJC27" s="37"/>
      <c r="CJD27" s="37"/>
      <c r="CJE27" s="37"/>
      <c r="CJF27" s="37"/>
      <c r="CJG27" s="37"/>
      <c r="CJH27" s="37"/>
      <c r="CJI27" s="37"/>
      <c r="CJJ27" s="37"/>
      <c r="CJK27" s="37"/>
      <c r="CJL27" s="37"/>
      <c r="CJM27" s="37"/>
      <c r="CJN27" s="37"/>
      <c r="CJO27" s="37"/>
      <c r="CJP27" s="37"/>
      <c r="CJQ27" s="37"/>
      <c r="CJR27" s="37"/>
      <c r="CJS27" s="37"/>
      <c r="CJT27" s="37"/>
      <c r="CJU27" s="37"/>
      <c r="CJV27" s="37"/>
      <c r="CJW27" s="37"/>
      <c r="CJX27" s="37"/>
      <c r="CJY27" s="37"/>
      <c r="CJZ27" s="37"/>
      <c r="CKA27" s="37"/>
      <c r="CKB27" s="37"/>
      <c r="CKC27" s="37"/>
      <c r="CKD27" s="37"/>
      <c r="CKE27" s="37"/>
      <c r="CKF27" s="37"/>
      <c r="CKG27" s="37"/>
      <c r="CKH27" s="37"/>
      <c r="CKI27" s="37"/>
      <c r="CKJ27" s="37"/>
      <c r="CKK27" s="37"/>
      <c r="CKL27" s="37"/>
      <c r="CKM27" s="37"/>
      <c r="CKN27" s="37"/>
      <c r="CKO27" s="37"/>
      <c r="CKP27" s="37"/>
      <c r="CKQ27" s="37"/>
      <c r="CKR27" s="37"/>
      <c r="CKS27" s="37"/>
      <c r="CKT27" s="37"/>
      <c r="CKU27" s="37"/>
      <c r="CKV27" s="37"/>
      <c r="CKW27" s="37"/>
      <c r="CKX27" s="37"/>
      <c r="CKY27" s="37"/>
      <c r="CKZ27" s="37"/>
      <c r="CLA27" s="37"/>
      <c r="CLB27" s="37"/>
      <c r="CLC27" s="37"/>
      <c r="CLD27" s="37"/>
      <c r="CLE27" s="37"/>
      <c r="CLF27" s="37"/>
      <c r="CLG27" s="37"/>
      <c r="CLH27" s="37"/>
      <c r="CLI27" s="37"/>
      <c r="CLJ27" s="37"/>
      <c r="CLK27" s="37"/>
      <c r="CLL27" s="37"/>
      <c r="CLM27" s="37"/>
      <c r="CLN27" s="37"/>
      <c r="CLO27" s="37"/>
      <c r="CLP27" s="37"/>
      <c r="CLQ27" s="37"/>
      <c r="CLR27" s="37"/>
      <c r="CLS27" s="37"/>
      <c r="CLT27" s="37"/>
      <c r="CLU27" s="37"/>
      <c r="CLV27" s="37"/>
      <c r="CLW27" s="37"/>
      <c r="CLX27" s="37"/>
      <c r="CLY27" s="37"/>
      <c r="CLZ27" s="37"/>
      <c r="CMA27" s="37"/>
      <c r="CMB27" s="37"/>
      <c r="CMC27" s="37"/>
      <c r="CMD27" s="37"/>
      <c r="CME27" s="37"/>
      <c r="CMF27" s="37"/>
      <c r="CMG27" s="37"/>
      <c r="CMH27" s="37"/>
      <c r="CMI27" s="37"/>
      <c r="CMJ27" s="37"/>
      <c r="CMK27" s="37"/>
      <c r="CML27" s="37"/>
      <c r="CMM27" s="37"/>
      <c r="CMN27" s="37"/>
      <c r="CMO27" s="37"/>
      <c r="CMP27" s="37"/>
      <c r="CMQ27" s="37"/>
      <c r="CMR27" s="37"/>
      <c r="CMS27" s="37"/>
      <c r="CMT27" s="37"/>
      <c r="CMU27" s="37"/>
      <c r="CMV27" s="37"/>
      <c r="CMW27" s="37"/>
      <c r="CMX27" s="37"/>
      <c r="CMY27" s="37"/>
      <c r="CMZ27" s="37"/>
      <c r="CNA27" s="37"/>
      <c r="CNB27" s="37"/>
      <c r="CNC27" s="37"/>
      <c r="CND27" s="37"/>
      <c r="CNE27" s="37"/>
      <c r="CNF27" s="37"/>
      <c r="CNG27" s="37"/>
      <c r="CNH27" s="37"/>
      <c r="CNI27" s="37"/>
      <c r="CNJ27" s="37"/>
      <c r="CNK27" s="37"/>
      <c r="CNL27" s="37"/>
      <c r="CNM27" s="37"/>
      <c r="CNN27" s="37"/>
      <c r="CNO27" s="37"/>
      <c r="CNP27" s="37"/>
      <c r="CNQ27" s="37"/>
      <c r="CNR27" s="37"/>
      <c r="CNS27" s="37"/>
      <c r="CNT27" s="37"/>
      <c r="CNU27" s="37"/>
      <c r="CNV27" s="37"/>
      <c r="CNW27" s="37"/>
      <c r="CNX27" s="37"/>
      <c r="CNY27" s="37"/>
      <c r="CNZ27" s="37"/>
      <c r="COA27" s="37"/>
      <c r="COB27" s="37"/>
      <c r="COC27" s="37"/>
      <c r="COD27" s="37"/>
      <c r="COE27" s="37"/>
      <c r="COF27" s="37"/>
      <c r="COG27" s="37"/>
      <c r="COH27" s="37"/>
      <c r="COI27" s="37"/>
      <c r="COJ27" s="37"/>
      <c r="COK27" s="37"/>
      <c r="COL27" s="37"/>
      <c r="COM27" s="37"/>
      <c r="CON27" s="37"/>
      <c r="COO27" s="37"/>
      <c r="COP27" s="37"/>
      <c r="COQ27" s="37"/>
      <c r="COR27" s="37"/>
      <c r="COS27" s="37"/>
      <c r="COT27" s="37"/>
      <c r="COU27" s="37"/>
      <c r="COV27" s="37"/>
      <c r="COW27" s="37"/>
      <c r="COX27" s="37"/>
      <c r="COY27" s="37"/>
      <c r="COZ27" s="37"/>
      <c r="CPA27" s="37"/>
      <c r="CPB27" s="37"/>
      <c r="CPC27" s="37"/>
      <c r="CPD27" s="37"/>
      <c r="CPE27" s="37"/>
      <c r="CPF27" s="37"/>
      <c r="CPG27" s="37"/>
      <c r="CPH27" s="37"/>
      <c r="CPI27" s="37"/>
      <c r="CPJ27" s="37"/>
      <c r="CPK27" s="37"/>
      <c r="CPL27" s="37"/>
      <c r="CPM27" s="37"/>
      <c r="CPN27" s="37"/>
      <c r="CPO27" s="37"/>
      <c r="CPP27" s="37"/>
      <c r="CPQ27" s="37"/>
      <c r="CPR27" s="37"/>
      <c r="CPS27" s="37"/>
      <c r="CPT27" s="37"/>
      <c r="CPU27" s="37"/>
      <c r="CPV27" s="37"/>
      <c r="CPW27" s="37"/>
      <c r="CPX27" s="37"/>
      <c r="CPY27" s="37"/>
      <c r="CPZ27" s="37"/>
      <c r="CQA27" s="37"/>
      <c r="CQB27" s="37"/>
      <c r="CQC27" s="37"/>
      <c r="CQD27" s="37"/>
      <c r="CQE27" s="37"/>
      <c r="CQF27" s="37"/>
      <c r="CQG27" s="37"/>
      <c r="CQH27" s="37"/>
      <c r="CQI27" s="37"/>
      <c r="CQJ27" s="37"/>
      <c r="CQK27" s="37"/>
      <c r="CQL27" s="37"/>
      <c r="CQM27" s="37"/>
      <c r="CQN27" s="37"/>
      <c r="CQO27" s="37"/>
      <c r="CQP27" s="37"/>
      <c r="CQQ27" s="37"/>
      <c r="CQR27" s="37"/>
      <c r="CQS27" s="37"/>
      <c r="CQT27" s="37"/>
      <c r="CQU27" s="37"/>
      <c r="CQV27" s="37"/>
      <c r="CQW27" s="37"/>
      <c r="CQX27" s="37"/>
      <c r="CQY27" s="37"/>
      <c r="CQZ27" s="37"/>
      <c r="CRA27" s="37"/>
      <c r="CRB27" s="37"/>
      <c r="CRC27" s="37"/>
      <c r="CRD27" s="37"/>
      <c r="CRE27" s="37"/>
      <c r="CRF27" s="37"/>
      <c r="CRG27" s="37"/>
      <c r="CRH27" s="37"/>
      <c r="CRI27" s="37"/>
      <c r="CRJ27" s="37"/>
      <c r="CRK27" s="37"/>
      <c r="CRL27" s="37"/>
      <c r="CRM27" s="37"/>
      <c r="CRN27" s="37"/>
      <c r="CRO27" s="37"/>
      <c r="CRP27" s="37"/>
      <c r="CRQ27" s="37"/>
      <c r="CRR27" s="37"/>
      <c r="CRS27" s="37"/>
      <c r="CRT27" s="37"/>
      <c r="CRU27" s="37"/>
      <c r="CRV27" s="37"/>
      <c r="CRW27" s="37"/>
      <c r="CRX27" s="37"/>
      <c r="CRY27" s="37"/>
      <c r="CRZ27" s="37"/>
      <c r="CSA27" s="37"/>
      <c r="CSB27" s="37"/>
      <c r="CSC27" s="37"/>
      <c r="CSD27" s="37"/>
      <c r="CSE27" s="37"/>
      <c r="CSF27" s="37"/>
      <c r="CSG27" s="37"/>
      <c r="CSH27" s="37"/>
      <c r="CSI27" s="37"/>
      <c r="CSJ27" s="37"/>
      <c r="CSK27" s="37"/>
      <c r="CSL27" s="37"/>
      <c r="CSM27" s="37"/>
      <c r="CSN27" s="37"/>
      <c r="CSO27" s="37"/>
      <c r="CSP27" s="37"/>
      <c r="CSQ27" s="37"/>
      <c r="CSR27" s="37"/>
      <c r="CSS27" s="37"/>
      <c r="CST27" s="37"/>
      <c r="CSU27" s="37"/>
      <c r="CSV27" s="37"/>
      <c r="CSW27" s="37"/>
      <c r="CSX27" s="37"/>
      <c r="CSY27" s="37"/>
      <c r="CSZ27" s="37"/>
      <c r="CTA27" s="37"/>
      <c r="CTB27" s="37"/>
      <c r="CTC27" s="37"/>
      <c r="CTD27" s="37"/>
      <c r="CTE27" s="37"/>
      <c r="CTF27" s="37"/>
      <c r="CTG27" s="37"/>
      <c r="CTH27" s="37"/>
      <c r="CTI27" s="37"/>
      <c r="CTJ27" s="37"/>
      <c r="CTK27" s="37"/>
      <c r="CTL27" s="37"/>
      <c r="CTM27" s="37"/>
      <c r="CTN27" s="37"/>
      <c r="CTO27" s="37"/>
      <c r="CTP27" s="37"/>
      <c r="CTQ27" s="37"/>
      <c r="CTR27" s="37"/>
      <c r="CTS27" s="37"/>
      <c r="CTT27" s="37"/>
      <c r="CTU27" s="37"/>
      <c r="CTV27" s="37"/>
      <c r="CTW27" s="37"/>
      <c r="CTX27" s="37"/>
      <c r="CTY27" s="37"/>
      <c r="CTZ27" s="37"/>
      <c r="CUA27" s="37"/>
      <c r="CUB27" s="37"/>
    </row>
    <row r="28" s="3" customFormat="1" ht="40" customHeight="1" spans="1:1024 1025:2576">
      <c r="A28" s="47"/>
      <c r="B28" s="48"/>
      <c r="C28" s="34" t="s">
        <v>58</v>
      </c>
      <c r="D28" s="34" t="str">
        <f xml:space="preserve">_xlfn.DISPIMG("ID_317731268025424D82B047B4ABF30AA7",1)</f>
        <v>=DISPIMG("ID_317731268025424D82B047B4ABF30AA7",1)</v>
      </c>
      <c r="E28" s="47"/>
      <c r="F28" s="49"/>
      <c r="G28" s="35"/>
      <c r="H28" s="36"/>
      <c r="I28" s="37"/>
      <c r="J28" s="38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37"/>
      <c r="IV28" s="37"/>
      <c r="IW28" s="37"/>
      <c r="IX28" s="37"/>
      <c r="IY28" s="37"/>
      <c r="IZ28" s="37"/>
      <c r="JA28" s="37"/>
      <c r="JB28" s="37"/>
      <c r="JC28" s="37"/>
      <c r="JD28" s="37"/>
      <c r="JE28" s="37"/>
      <c r="JF28" s="37"/>
      <c r="JG28" s="37"/>
      <c r="JH28" s="37"/>
      <c r="JI28" s="37"/>
      <c r="JJ28" s="37"/>
      <c r="JK28" s="37"/>
      <c r="JL28" s="37"/>
      <c r="JM28" s="37"/>
      <c r="JN28" s="37"/>
      <c r="JO28" s="37"/>
      <c r="JP28" s="37"/>
      <c r="JQ28" s="37"/>
      <c r="JR28" s="37"/>
      <c r="JS28" s="37"/>
      <c r="JT28" s="37"/>
      <c r="JU28" s="37"/>
      <c r="JV28" s="37"/>
      <c r="JW28" s="37"/>
      <c r="JX28" s="37"/>
      <c r="JY28" s="37"/>
      <c r="JZ28" s="37"/>
      <c r="KA28" s="37"/>
      <c r="KB28" s="37"/>
      <c r="KC28" s="37"/>
      <c r="KD28" s="37"/>
      <c r="KE28" s="37"/>
      <c r="KF28" s="37"/>
      <c r="KG28" s="37"/>
      <c r="KH28" s="37"/>
      <c r="KI28" s="37"/>
      <c r="KJ28" s="37"/>
      <c r="KK28" s="37"/>
      <c r="KL28" s="37"/>
      <c r="KM28" s="37"/>
      <c r="KN28" s="37"/>
      <c r="KO28" s="37"/>
      <c r="KP28" s="37"/>
      <c r="KQ28" s="37"/>
      <c r="KR28" s="37"/>
      <c r="KS28" s="37"/>
      <c r="KT28" s="37"/>
      <c r="KU28" s="37"/>
      <c r="KV28" s="37"/>
      <c r="KW28" s="37"/>
      <c r="KX28" s="37"/>
      <c r="KY28" s="37"/>
      <c r="KZ28" s="37"/>
      <c r="LA28" s="37"/>
      <c r="LB28" s="37"/>
      <c r="LC28" s="37"/>
      <c r="LD28" s="37"/>
      <c r="LE28" s="37"/>
      <c r="LF28" s="37"/>
      <c r="LG28" s="37"/>
      <c r="LH28" s="37"/>
      <c r="LI28" s="37"/>
      <c r="LJ28" s="37"/>
      <c r="LK28" s="37"/>
      <c r="LL28" s="37"/>
      <c r="LM28" s="37"/>
      <c r="LN28" s="37"/>
      <c r="LO28" s="37"/>
      <c r="LP28" s="37"/>
      <c r="LQ28" s="37"/>
      <c r="LR28" s="37"/>
      <c r="LS28" s="37"/>
      <c r="LT28" s="37"/>
      <c r="LU28" s="37"/>
      <c r="LV28" s="37"/>
      <c r="LW28" s="37"/>
      <c r="LX28" s="37"/>
      <c r="LY28" s="37"/>
      <c r="LZ28" s="37"/>
      <c r="MA28" s="37"/>
      <c r="MB28" s="37"/>
      <c r="MC28" s="37"/>
      <c r="MD28" s="37"/>
      <c r="ME28" s="37"/>
      <c r="MF28" s="37"/>
      <c r="MG28" s="37"/>
      <c r="MH28" s="37"/>
      <c r="MI28" s="37"/>
      <c r="MJ28" s="37"/>
      <c r="MK28" s="37"/>
      <c r="ML28" s="37"/>
      <c r="MM28" s="37"/>
      <c r="MN28" s="37"/>
      <c r="MO28" s="37"/>
      <c r="MP28" s="37"/>
      <c r="MQ28" s="37"/>
      <c r="MR28" s="37"/>
      <c r="MS28" s="37"/>
      <c r="MT28" s="37"/>
      <c r="MU28" s="37"/>
      <c r="MV28" s="37"/>
      <c r="MW28" s="37"/>
      <c r="MX28" s="37"/>
      <c r="MY28" s="37"/>
      <c r="MZ28" s="37"/>
      <c r="NA28" s="37"/>
      <c r="NB28" s="37"/>
      <c r="NC28" s="37"/>
      <c r="ND28" s="37"/>
      <c r="NE28" s="37"/>
      <c r="NF28" s="37"/>
      <c r="NG28" s="37"/>
      <c r="NH28" s="37"/>
      <c r="NI28" s="37"/>
      <c r="NJ28" s="37"/>
      <c r="NK28" s="37"/>
      <c r="NL28" s="37"/>
      <c r="NM28" s="37"/>
      <c r="NN28" s="37"/>
      <c r="NO28" s="37"/>
      <c r="NP28" s="37"/>
      <c r="NQ28" s="37"/>
      <c r="NR28" s="37"/>
      <c r="NS28" s="37"/>
      <c r="NT28" s="37"/>
      <c r="NU28" s="37"/>
      <c r="NV28" s="37"/>
      <c r="NW28" s="37"/>
      <c r="NX28" s="37"/>
      <c r="NY28" s="37"/>
      <c r="NZ28" s="37"/>
      <c r="OA28" s="37"/>
      <c r="OB28" s="37"/>
      <c r="OC28" s="37"/>
      <c r="OD28" s="37"/>
      <c r="OE28" s="37"/>
      <c r="OF28" s="37"/>
      <c r="OG28" s="37"/>
      <c r="OH28" s="37"/>
      <c r="OI28" s="37"/>
      <c r="OJ28" s="37"/>
      <c r="OK28" s="37"/>
      <c r="OL28" s="37"/>
      <c r="OM28" s="37"/>
      <c r="ON28" s="37"/>
      <c r="OO28" s="37"/>
      <c r="OP28" s="37"/>
      <c r="OQ28" s="37"/>
      <c r="OR28" s="37"/>
      <c r="OS28" s="37"/>
      <c r="OT28" s="37"/>
      <c r="OU28" s="37"/>
      <c r="OV28" s="37"/>
      <c r="OW28" s="37"/>
      <c r="OX28" s="37"/>
      <c r="OY28" s="37"/>
      <c r="OZ28" s="37"/>
      <c r="PA28" s="37"/>
      <c r="PB28" s="37"/>
      <c r="PC28" s="37"/>
      <c r="PD28" s="37"/>
      <c r="PE28" s="37"/>
      <c r="PF28" s="37"/>
      <c r="PG28" s="37"/>
      <c r="PH28" s="37"/>
      <c r="PI28" s="37"/>
      <c r="PJ28" s="37"/>
      <c r="PK28" s="37"/>
      <c r="PL28" s="37"/>
      <c r="PM28" s="37"/>
      <c r="PN28" s="37"/>
      <c r="PO28" s="37"/>
      <c r="PP28" s="37"/>
      <c r="PQ28" s="37"/>
      <c r="PR28" s="37"/>
      <c r="PS28" s="37"/>
      <c r="PT28" s="37"/>
      <c r="PU28" s="37"/>
      <c r="PV28" s="37"/>
      <c r="PW28" s="37"/>
      <c r="PX28" s="37"/>
      <c r="PY28" s="37"/>
      <c r="PZ28" s="37"/>
      <c r="QA28" s="37"/>
      <c r="QB28" s="37"/>
      <c r="QC28" s="37"/>
      <c r="QD28" s="37"/>
      <c r="QE28" s="37"/>
      <c r="QF28" s="37"/>
      <c r="QG28" s="37"/>
      <c r="QH28" s="37"/>
      <c r="QI28" s="37"/>
      <c r="QJ28" s="37"/>
      <c r="QK28" s="37"/>
      <c r="QL28" s="37"/>
      <c r="QM28" s="37"/>
      <c r="QN28" s="37"/>
      <c r="QO28" s="37"/>
      <c r="QP28" s="37"/>
      <c r="QQ28" s="37"/>
      <c r="QR28" s="37"/>
      <c r="QS28" s="37"/>
      <c r="QT28" s="37"/>
      <c r="QU28" s="37"/>
      <c r="QV28" s="37"/>
      <c r="QW28" s="37"/>
      <c r="QX28" s="37"/>
      <c r="QY28" s="37"/>
      <c r="QZ28" s="37"/>
      <c r="RA28" s="37"/>
      <c r="RB28" s="37"/>
      <c r="RC28" s="37"/>
      <c r="RD28" s="37"/>
      <c r="RE28" s="37"/>
      <c r="RF28" s="37"/>
      <c r="RG28" s="37"/>
      <c r="RH28" s="37"/>
      <c r="RI28" s="37"/>
      <c r="RJ28" s="37"/>
      <c r="RK28" s="37"/>
      <c r="RL28" s="37"/>
      <c r="RM28" s="37"/>
      <c r="RN28" s="37"/>
      <c r="RO28" s="37"/>
      <c r="RP28" s="37"/>
      <c r="RQ28" s="37"/>
      <c r="RR28" s="37"/>
      <c r="RS28" s="37"/>
      <c r="RT28" s="37"/>
      <c r="RU28" s="37"/>
      <c r="RV28" s="37"/>
      <c r="RW28" s="37"/>
      <c r="RX28" s="37"/>
      <c r="RY28" s="37"/>
      <c r="RZ28" s="37"/>
      <c r="SA28" s="37"/>
      <c r="SB28" s="37"/>
      <c r="SC28" s="37"/>
      <c r="SD28" s="37"/>
      <c r="SE28" s="37"/>
      <c r="SF28" s="37"/>
      <c r="SG28" s="37"/>
      <c r="SH28" s="37"/>
      <c r="SI28" s="37"/>
      <c r="SJ28" s="37"/>
      <c r="SK28" s="37"/>
      <c r="SL28" s="37"/>
      <c r="SM28" s="37"/>
      <c r="SN28" s="37"/>
      <c r="SO28" s="37"/>
      <c r="SP28" s="37"/>
      <c r="SQ28" s="37"/>
      <c r="SR28" s="37"/>
      <c r="SS28" s="37"/>
      <c r="ST28" s="37"/>
      <c r="SU28" s="37"/>
      <c r="SV28" s="37"/>
      <c r="SW28" s="37"/>
      <c r="SX28" s="37"/>
      <c r="SY28" s="37"/>
      <c r="SZ28" s="37"/>
      <c r="TA28" s="37"/>
      <c r="TB28" s="37"/>
      <c r="TC28" s="37"/>
      <c r="TD28" s="37"/>
      <c r="TE28" s="37"/>
      <c r="TF28" s="37"/>
      <c r="TG28" s="37"/>
      <c r="TH28" s="37"/>
      <c r="TI28" s="37"/>
      <c r="TJ28" s="37"/>
      <c r="TK28" s="37"/>
      <c r="TL28" s="37"/>
      <c r="TM28" s="37"/>
      <c r="TN28" s="37"/>
      <c r="TO28" s="37"/>
      <c r="TP28" s="37"/>
      <c r="TQ28" s="37"/>
      <c r="TR28" s="37"/>
      <c r="TS28" s="37"/>
      <c r="TT28" s="37"/>
      <c r="TU28" s="37"/>
      <c r="TV28" s="37"/>
      <c r="TW28" s="37"/>
      <c r="TX28" s="37"/>
      <c r="TY28" s="37"/>
      <c r="TZ28" s="37"/>
      <c r="UA28" s="37"/>
      <c r="UB28" s="37"/>
      <c r="UC28" s="37"/>
      <c r="UD28" s="37"/>
      <c r="UE28" s="37"/>
      <c r="UF28" s="37"/>
      <c r="UG28" s="37"/>
      <c r="UH28" s="37"/>
      <c r="UI28" s="37"/>
      <c r="UJ28" s="37"/>
      <c r="UK28" s="37"/>
      <c r="UL28" s="37"/>
      <c r="UM28" s="37"/>
      <c r="UN28" s="37"/>
      <c r="UO28" s="37"/>
      <c r="UP28" s="37"/>
      <c r="UQ28" s="37"/>
      <c r="UR28" s="37"/>
      <c r="US28" s="37"/>
      <c r="UT28" s="37"/>
      <c r="UU28" s="37"/>
      <c r="UV28" s="37"/>
      <c r="UW28" s="37"/>
      <c r="UX28" s="37"/>
      <c r="UY28" s="37"/>
      <c r="UZ28" s="37"/>
      <c r="VA28" s="37"/>
      <c r="VB28" s="37"/>
      <c r="VC28" s="37"/>
      <c r="VD28" s="37"/>
      <c r="VE28" s="37"/>
      <c r="VF28" s="37"/>
      <c r="VG28" s="37"/>
      <c r="VH28" s="37"/>
      <c r="VI28" s="37"/>
      <c r="VJ28" s="37"/>
      <c r="VK28" s="37"/>
      <c r="VL28" s="37"/>
      <c r="VM28" s="37"/>
      <c r="VN28" s="37"/>
      <c r="VO28" s="37"/>
      <c r="VP28" s="37"/>
      <c r="VQ28" s="37"/>
      <c r="VR28" s="37"/>
      <c r="VS28" s="37"/>
      <c r="VT28" s="37"/>
      <c r="VU28" s="37"/>
      <c r="VV28" s="37"/>
      <c r="VW28" s="37"/>
      <c r="VX28" s="37"/>
      <c r="VY28" s="37"/>
      <c r="VZ28" s="37"/>
      <c r="WA28" s="37"/>
      <c r="WB28" s="37"/>
      <c r="WC28" s="37"/>
      <c r="WD28" s="37"/>
      <c r="WE28" s="37"/>
      <c r="WF28" s="37"/>
      <c r="WG28" s="37"/>
      <c r="WH28" s="37"/>
      <c r="WI28" s="37"/>
      <c r="WJ28" s="37"/>
      <c r="WK28" s="37"/>
      <c r="WL28" s="37"/>
      <c r="WM28" s="37"/>
      <c r="WN28" s="37"/>
      <c r="WO28" s="37"/>
      <c r="WP28" s="37"/>
      <c r="WQ28" s="37"/>
      <c r="WR28" s="37"/>
      <c r="WS28" s="37"/>
      <c r="WT28" s="37"/>
      <c r="WU28" s="37"/>
      <c r="WV28" s="37"/>
      <c r="WW28" s="37"/>
      <c r="WX28" s="37"/>
      <c r="WY28" s="37"/>
      <c r="WZ28" s="37"/>
      <c r="XA28" s="37"/>
      <c r="XB28" s="37"/>
      <c r="XC28" s="37"/>
      <c r="XD28" s="37"/>
      <c r="XE28" s="37"/>
      <c r="XF28" s="37"/>
      <c r="XG28" s="37"/>
      <c r="XH28" s="37"/>
      <c r="XI28" s="37"/>
      <c r="XJ28" s="37"/>
      <c r="XK28" s="37"/>
      <c r="XL28" s="37"/>
      <c r="XM28" s="37"/>
      <c r="XN28" s="37"/>
      <c r="XO28" s="37"/>
      <c r="XP28" s="37"/>
      <c r="XQ28" s="37"/>
      <c r="XR28" s="37"/>
      <c r="XS28" s="37"/>
      <c r="XT28" s="37"/>
      <c r="XU28" s="37"/>
      <c r="XV28" s="37"/>
      <c r="XW28" s="37"/>
      <c r="XX28" s="37"/>
      <c r="XY28" s="37"/>
      <c r="XZ28" s="37"/>
      <c r="YA28" s="37"/>
      <c r="YB28" s="37"/>
      <c r="YC28" s="37"/>
      <c r="YD28" s="37"/>
      <c r="YE28" s="37"/>
      <c r="YF28" s="37"/>
      <c r="YG28" s="37"/>
      <c r="YH28" s="37"/>
      <c r="YI28" s="37"/>
      <c r="YJ28" s="37"/>
      <c r="YK28" s="37"/>
      <c r="YL28" s="37"/>
      <c r="YM28" s="37"/>
      <c r="YN28" s="37"/>
      <c r="YO28" s="37"/>
      <c r="YP28" s="37"/>
      <c r="YQ28" s="37"/>
      <c r="YR28" s="37"/>
      <c r="YS28" s="37"/>
      <c r="YT28" s="37"/>
      <c r="YU28" s="37"/>
      <c r="YV28" s="37"/>
      <c r="YW28" s="37"/>
      <c r="YX28" s="37"/>
      <c r="YY28" s="37"/>
      <c r="YZ28" s="37"/>
      <c r="ZA28" s="37"/>
      <c r="ZB28" s="37"/>
      <c r="ZC28" s="37"/>
      <c r="ZD28" s="37"/>
      <c r="ZE28" s="37"/>
      <c r="ZF28" s="37"/>
      <c r="ZG28" s="37"/>
      <c r="ZH28" s="37"/>
      <c r="ZI28" s="37"/>
      <c r="ZJ28" s="37"/>
      <c r="ZK28" s="37"/>
      <c r="ZL28" s="37"/>
      <c r="ZM28" s="37"/>
      <c r="ZN28" s="37"/>
      <c r="ZO28" s="37"/>
      <c r="ZP28" s="37"/>
      <c r="ZQ28" s="37"/>
      <c r="ZR28" s="37"/>
      <c r="ZS28" s="37"/>
      <c r="ZT28" s="37"/>
      <c r="ZU28" s="37"/>
      <c r="ZV28" s="37"/>
      <c r="ZW28" s="37"/>
      <c r="ZX28" s="37"/>
      <c r="ZY28" s="37"/>
      <c r="ZZ28" s="37"/>
      <c r="AAA28" s="37"/>
      <c r="AAB28" s="37"/>
      <c r="AAC28" s="37"/>
      <c r="AAD28" s="37"/>
      <c r="AAE28" s="37"/>
      <c r="AAF28" s="37"/>
      <c r="AAG28" s="37"/>
      <c r="AAH28" s="37"/>
      <c r="AAI28" s="37"/>
      <c r="AAJ28" s="37"/>
      <c r="AAK28" s="37"/>
      <c r="AAL28" s="37"/>
      <c r="AAM28" s="37"/>
      <c r="AAN28" s="37"/>
      <c r="AAO28" s="37"/>
      <c r="AAP28" s="37"/>
      <c r="AAQ28" s="37"/>
      <c r="AAR28" s="37"/>
      <c r="AAS28" s="37"/>
      <c r="AAT28" s="37"/>
      <c r="AAU28" s="37"/>
      <c r="AAV28" s="37"/>
      <c r="AAW28" s="37"/>
      <c r="AAX28" s="37"/>
      <c r="AAY28" s="37"/>
      <c r="AAZ28" s="37"/>
      <c r="ABA28" s="37"/>
      <c r="ABB28" s="37"/>
      <c r="ABC28" s="37"/>
      <c r="ABD28" s="37"/>
      <c r="ABE28" s="37"/>
      <c r="ABF28" s="37"/>
      <c r="ABG28" s="37"/>
      <c r="ABH28" s="37"/>
      <c r="ABI28" s="37"/>
      <c r="ABJ28" s="37"/>
      <c r="ABK28" s="37"/>
      <c r="ABL28" s="37"/>
      <c r="ABM28" s="37"/>
      <c r="ABN28" s="37"/>
      <c r="ABO28" s="37"/>
      <c r="ABP28" s="37"/>
      <c r="ABQ28" s="37"/>
      <c r="ABR28" s="37"/>
      <c r="ABS28" s="37"/>
      <c r="ABT28" s="37"/>
      <c r="ABU28" s="37"/>
      <c r="ABV28" s="37"/>
      <c r="ABW28" s="37"/>
      <c r="ABX28" s="37"/>
      <c r="ABY28" s="37"/>
      <c r="ABZ28" s="37"/>
      <c r="ACA28" s="37"/>
      <c r="ACB28" s="37"/>
      <c r="ACC28" s="37"/>
      <c r="ACD28" s="37"/>
      <c r="ACE28" s="37"/>
      <c r="ACF28" s="37"/>
      <c r="ACG28" s="37"/>
      <c r="ACH28" s="37"/>
      <c r="ACI28" s="37"/>
      <c r="ACJ28" s="37"/>
      <c r="ACK28" s="37"/>
      <c r="ACL28" s="37"/>
      <c r="ACM28" s="37"/>
      <c r="ACN28" s="37"/>
      <c r="ACO28" s="37"/>
      <c r="ACP28" s="37"/>
      <c r="ACQ28" s="37"/>
      <c r="ACR28" s="37"/>
      <c r="ACS28" s="37"/>
      <c r="ACT28" s="37"/>
      <c r="ACU28" s="37"/>
      <c r="ACV28" s="37"/>
      <c r="ACW28" s="37"/>
      <c r="ACX28" s="37"/>
      <c r="ACY28" s="37"/>
      <c r="ACZ28" s="37"/>
      <c r="ADA28" s="37"/>
      <c r="ADB28" s="37"/>
      <c r="ADC28" s="37"/>
      <c r="ADD28" s="37"/>
      <c r="ADE28" s="37"/>
      <c r="ADF28" s="37"/>
      <c r="ADG28" s="37"/>
      <c r="ADH28" s="37"/>
      <c r="ADI28" s="37"/>
      <c r="ADJ28" s="37"/>
      <c r="ADK28" s="37"/>
      <c r="ADL28" s="37"/>
      <c r="ADM28" s="37"/>
      <c r="ADN28" s="37"/>
      <c r="ADO28" s="37"/>
      <c r="ADP28" s="37"/>
      <c r="ADQ28" s="37"/>
      <c r="ADR28" s="37"/>
      <c r="ADS28" s="37"/>
      <c r="ADT28" s="37"/>
      <c r="ADU28" s="37"/>
      <c r="ADV28" s="37"/>
      <c r="ADW28" s="37"/>
      <c r="ADX28" s="37"/>
      <c r="ADY28" s="37"/>
      <c r="ADZ28" s="37"/>
      <c r="AEA28" s="37"/>
      <c r="AEB28" s="37"/>
      <c r="AEC28" s="37"/>
      <c r="AED28" s="37"/>
      <c r="AEE28" s="37"/>
      <c r="AEF28" s="37"/>
      <c r="AEG28" s="37"/>
      <c r="AEH28" s="37"/>
      <c r="AEI28" s="37"/>
      <c r="AEJ28" s="37"/>
      <c r="AEK28" s="37"/>
      <c r="AEL28" s="37"/>
      <c r="AEM28" s="37"/>
      <c r="AEN28" s="37"/>
      <c r="AEO28" s="37"/>
      <c r="AEP28" s="37"/>
      <c r="AEQ28" s="37"/>
      <c r="AER28" s="37"/>
      <c r="AES28" s="37"/>
      <c r="AET28" s="37"/>
      <c r="AEU28" s="37"/>
      <c r="AEV28" s="37"/>
      <c r="AEW28" s="37"/>
      <c r="AEX28" s="37"/>
      <c r="AEY28" s="37"/>
      <c r="AEZ28" s="37"/>
      <c r="AFA28" s="37"/>
      <c r="AFB28" s="37"/>
      <c r="AFC28" s="37"/>
      <c r="AFD28" s="37"/>
      <c r="AFE28" s="37"/>
      <c r="AFF28" s="37"/>
      <c r="AFG28" s="37"/>
      <c r="AFH28" s="37"/>
      <c r="AFI28" s="37"/>
      <c r="AFJ28" s="37"/>
      <c r="AFK28" s="37"/>
      <c r="AFL28" s="37"/>
      <c r="AFM28" s="37"/>
      <c r="AFN28" s="37"/>
      <c r="AFO28" s="37"/>
      <c r="AFP28" s="37"/>
      <c r="AFQ28" s="37"/>
      <c r="AFR28" s="37"/>
      <c r="AFS28" s="37"/>
      <c r="AFT28" s="37"/>
      <c r="AFU28" s="37"/>
      <c r="AFV28" s="37"/>
      <c r="AFW28" s="37"/>
      <c r="AFX28" s="37"/>
      <c r="AFY28" s="37"/>
      <c r="AFZ28" s="37"/>
      <c r="AGA28" s="37"/>
      <c r="AGB28" s="37"/>
      <c r="AGC28" s="37"/>
      <c r="AGD28" s="37"/>
      <c r="AGE28" s="37"/>
      <c r="AGF28" s="37"/>
      <c r="AGG28" s="37"/>
      <c r="AGH28" s="37"/>
      <c r="AGI28" s="37"/>
      <c r="AGJ28" s="37"/>
      <c r="AGK28" s="37"/>
      <c r="AGL28" s="37"/>
      <c r="AGM28" s="37"/>
      <c r="AGN28" s="37"/>
      <c r="AGO28" s="37"/>
      <c r="AGP28" s="37"/>
      <c r="AGQ28" s="37"/>
      <c r="AGR28" s="37"/>
      <c r="AGS28" s="37"/>
      <c r="AGT28" s="37"/>
      <c r="AGU28" s="37"/>
      <c r="AGV28" s="37"/>
      <c r="AGW28" s="37"/>
      <c r="AGX28" s="37"/>
      <c r="AGY28" s="37"/>
      <c r="AGZ28" s="37"/>
      <c r="AHA28" s="37"/>
      <c r="AHB28" s="37"/>
      <c r="AHC28" s="37"/>
      <c r="AHD28" s="37"/>
      <c r="AHE28" s="37"/>
      <c r="AHF28" s="37"/>
      <c r="AHG28" s="37"/>
      <c r="AHH28" s="37"/>
      <c r="AHI28" s="37"/>
      <c r="AHJ28" s="37"/>
      <c r="AHK28" s="37"/>
      <c r="AHL28" s="37"/>
      <c r="AHM28" s="37"/>
      <c r="AHN28" s="37"/>
      <c r="AHO28" s="37"/>
      <c r="AHP28" s="37"/>
      <c r="AHQ28" s="37"/>
      <c r="AHR28" s="37"/>
      <c r="AHS28" s="37"/>
      <c r="AHT28" s="37"/>
      <c r="AHU28" s="37"/>
      <c r="AHV28" s="37"/>
      <c r="AHW28" s="37"/>
      <c r="AHX28" s="37"/>
      <c r="AHY28" s="37"/>
      <c r="AHZ28" s="37"/>
      <c r="AIA28" s="37"/>
      <c r="AIB28" s="37"/>
      <c r="AIC28" s="37"/>
      <c r="AID28" s="37"/>
      <c r="AIE28" s="37"/>
      <c r="AIF28" s="37"/>
      <c r="AIG28" s="37"/>
      <c r="AIH28" s="37"/>
      <c r="AII28" s="37"/>
      <c r="AIJ28" s="37"/>
      <c r="AIK28" s="37"/>
      <c r="AIL28" s="37"/>
      <c r="AIM28" s="37"/>
      <c r="AIN28" s="37"/>
      <c r="AIO28" s="37"/>
      <c r="AIP28" s="37"/>
      <c r="AIQ28" s="37"/>
      <c r="AIR28" s="37"/>
      <c r="AIS28" s="37"/>
      <c r="AIT28" s="37"/>
      <c r="AIU28" s="37"/>
      <c r="AIV28" s="37"/>
      <c r="AIW28" s="37"/>
      <c r="AIX28" s="37"/>
      <c r="AIY28" s="37"/>
      <c r="AIZ28" s="37"/>
      <c r="AJA28" s="37"/>
      <c r="AJB28" s="37"/>
      <c r="AJC28" s="37"/>
      <c r="AJD28" s="37"/>
      <c r="AJE28" s="37"/>
      <c r="AJF28" s="37"/>
      <c r="AJG28" s="37"/>
      <c r="AJH28" s="37"/>
      <c r="AJI28" s="37"/>
      <c r="AJJ28" s="37"/>
      <c r="AJK28" s="37"/>
      <c r="AJL28" s="37"/>
      <c r="AJM28" s="37"/>
      <c r="AJN28" s="37"/>
      <c r="AJO28" s="37"/>
      <c r="AJP28" s="37"/>
      <c r="AJQ28" s="37"/>
      <c r="AJR28" s="37"/>
      <c r="AJS28" s="37"/>
      <c r="AJT28" s="37"/>
      <c r="AJU28" s="37"/>
      <c r="AJV28" s="37"/>
      <c r="AJW28" s="37"/>
      <c r="AJX28" s="37"/>
      <c r="AJY28" s="37"/>
      <c r="AJZ28" s="37"/>
      <c r="AKA28" s="37"/>
      <c r="AKB28" s="37"/>
      <c r="AKC28" s="37"/>
      <c r="AKD28" s="37"/>
      <c r="AKE28" s="37"/>
      <c r="AKF28" s="37"/>
      <c r="AKG28" s="37"/>
      <c r="AKH28" s="37"/>
      <c r="AKI28" s="37"/>
      <c r="AKJ28" s="37"/>
      <c r="AKK28" s="37"/>
      <c r="AKL28" s="37"/>
      <c r="AKM28" s="37"/>
      <c r="AKN28" s="37"/>
      <c r="AKO28" s="37"/>
      <c r="AKP28" s="37"/>
      <c r="AKQ28" s="37"/>
      <c r="AKR28" s="37"/>
      <c r="AKS28" s="37"/>
      <c r="AKT28" s="37"/>
      <c r="AKU28" s="37"/>
      <c r="AKV28" s="37"/>
      <c r="AKW28" s="37"/>
      <c r="AKX28" s="37"/>
      <c r="AKY28" s="37"/>
      <c r="AKZ28" s="37"/>
      <c r="ALA28" s="37"/>
      <c r="ALB28" s="37"/>
      <c r="ALC28" s="37"/>
      <c r="ALD28" s="37"/>
      <c r="ALE28" s="37"/>
      <c r="ALF28" s="37"/>
      <c r="ALG28" s="37"/>
      <c r="ALH28" s="37"/>
      <c r="ALI28" s="37"/>
      <c r="ALJ28" s="37"/>
      <c r="ALK28" s="37"/>
      <c r="ALL28" s="37"/>
      <c r="ALM28" s="37"/>
      <c r="ALN28" s="37"/>
      <c r="ALO28" s="37"/>
      <c r="ALP28" s="37"/>
      <c r="ALQ28" s="37"/>
      <c r="ALR28" s="37"/>
      <c r="ALS28" s="37"/>
      <c r="ALT28" s="37"/>
      <c r="ALU28" s="37"/>
      <c r="ALV28" s="37"/>
      <c r="ALW28" s="37"/>
      <c r="ALX28" s="37"/>
      <c r="ALY28" s="37"/>
      <c r="ALZ28" s="37"/>
      <c r="AMA28" s="37"/>
      <c r="AMB28" s="37"/>
      <c r="AMC28" s="37"/>
      <c r="AMD28" s="37"/>
      <c r="AME28" s="37"/>
      <c r="AMF28" s="37"/>
      <c r="AMG28" s="37"/>
      <c r="AMH28" s="37"/>
      <c r="AMI28" s="37"/>
      <c r="AMJ28" s="37"/>
      <c r="AMK28" s="37"/>
      <c r="AML28" s="37"/>
      <c r="AMM28" s="37"/>
      <c r="AMN28" s="37"/>
      <c r="AMO28" s="37"/>
      <c r="AMP28" s="37"/>
      <c r="AMQ28" s="37"/>
      <c r="AMR28" s="37"/>
      <c r="AMS28" s="37"/>
      <c r="AMT28" s="37"/>
      <c r="AMU28" s="37"/>
      <c r="AMV28" s="37"/>
      <c r="AMW28" s="37"/>
      <c r="AMX28" s="37"/>
      <c r="AMY28" s="37"/>
      <c r="AMZ28" s="37"/>
      <c r="ANA28" s="37"/>
      <c r="ANB28" s="37"/>
      <c r="ANC28" s="37"/>
      <c r="AND28" s="37"/>
      <c r="ANE28" s="37"/>
      <c r="ANF28" s="37"/>
      <c r="ANG28" s="37"/>
      <c r="ANH28" s="37"/>
      <c r="ANI28" s="37"/>
      <c r="ANJ28" s="37"/>
      <c r="ANK28" s="37"/>
      <c r="ANL28" s="37"/>
      <c r="ANM28" s="37"/>
      <c r="ANN28" s="37"/>
      <c r="ANO28" s="37"/>
      <c r="ANP28" s="37"/>
      <c r="ANQ28" s="37"/>
      <c r="ANR28" s="37"/>
      <c r="ANS28" s="37"/>
      <c r="ANT28" s="37"/>
      <c r="ANU28" s="37"/>
      <c r="ANV28" s="37"/>
      <c r="ANW28" s="37"/>
      <c r="ANX28" s="37"/>
      <c r="ANY28" s="37"/>
      <c r="ANZ28" s="37"/>
      <c r="AOA28" s="37"/>
      <c r="AOB28" s="37"/>
      <c r="AOC28" s="37"/>
      <c r="AOD28" s="37"/>
      <c r="AOE28" s="37"/>
      <c r="AOF28" s="37"/>
      <c r="AOG28" s="37"/>
      <c r="AOH28" s="37"/>
      <c r="AOI28" s="37"/>
      <c r="AOJ28" s="37"/>
      <c r="AOK28" s="37"/>
      <c r="AOL28" s="37"/>
      <c r="AOM28" s="37"/>
      <c r="AON28" s="37"/>
      <c r="AOO28" s="37"/>
      <c r="AOP28" s="37"/>
      <c r="AOQ28" s="37"/>
      <c r="AOR28" s="37"/>
      <c r="AOS28" s="37"/>
      <c r="AOT28" s="37"/>
      <c r="AOU28" s="37"/>
      <c r="AOV28" s="37"/>
      <c r="AOW28" s="37"/>
      <c r="AOX28" s="37"/>
      <c r="AOY28" s="37"/>
      <c r="AOZ28" s="37"/>
      <c r="APA28" s="37"/>
      <c r="APB28" s="37"/>
      <c r="APC28" s="37"/>
      <c r="APD28" s="37"/>
      <c r="APE28" s="37"/>
      <c r="APF28" s="37"/>
      <c r="APG28" s="37"/>
      <c r="APH28" s="37"/>
      <c r="API28" s="37"/>
      <c r="APJ28" s="37"/>
      <c r="APK28" s="37"/>
      <c r="APL28" s="37"/>
      <c r="APM28" s="37"/>
      <c r="APN28" s="37"/>
      <c r="APO28" s="37"/>
      <c r="APP28" s="37"/>
      <c r="APQ28" s="37"/>
      <c r="APR28" s="37"/>
      <c r="APS28" s="37"/>
      <c r="APT28" s="37"/>
      <c r="APU28" s="37"/>
      <c r="APV28" s="37"/>
      <c r="APW28" s="37"/>
      <c r="APX28" s="37"/>
      <c r="APY28" s="37"/>
      <c r="APZ28" s="37"/>
      <c r="AQA28" s="37"/>
      <c r="AQB28" s="37"/>
      <c r="AQC28" s="37"/>
      <c r="AQD28" s="37"/>
      <c r="AQE28" s="37"/>
      <c r="AQF28" s="37"/>
      <c r="AQG28" s="37"/>
      <c r="AQH28" s="37"/>
      <c r="AQI28" s="37"/>
      <c r="AQJ28" s="37"/>
      <c r="AQK28" s="37"/>
      <c r="AQL28" s="37"/>
      <c r="AQM28" s="37"/>
      <c r="AQN28" s="37"/>
      <c r="AQO28" s="37"/>
      <c r="AQP28" s="37"/>
      <c r="AQQ28" s="37"/>
      <c r="AQR28" s="37"/>
      <c r="AQS28" s="37"/>
      <c r="AQT28" s="37"/>
      <c r="AQU28" s="37"/>
      <c r="AQV28" s="37"/>
      <c r="AQW28" s="37"/>
      <c r="AQX28" s="37"/>
      <c r="AQY28" s="37"/>
      <c r="AQZ28" s="37"/>
      <c r="ARA28" s="37"/>
      <c r="ARB28" s="37"/>
      <c r="ARC28" s="37"/>
      <c r="ARD28" s="37"/>
      <c r="ARE28" s="37"/>
      <c r="ARF28" s="37"/>
      <c r="ARG28" s="37"/>
      <c r="ARH28" s="37"/>
      <c r="ARI28" s="37"/>
      <c r="ARJ28" s="37"/>
      <c r="ARK28" s="37"/>
      <c r="ARL28" s="37"/>
      <c r="ARM28" s="37"/>
      <c r="ARN28" s="37"/>
      <c r="ARO28" s="37"/>
      <c r="ARP28" s="37"/>
      <c r="ARQ28" s="37"/>
      <c r="ARR28" s="37"/>
      <c r="ARS28" s="37"/>
      <c r="ART28" s="37"/>
      <c r="ARU28" s="37"/>
      <c r="ARV28" s="37"/>
      <c r="ARW28" s="37"/>
      <c r="ARX28" s="37"/>
      <c r="ARY28" s="37"/>
      <c r="ARZ28" s="37"/>
      <c r="ASA28" s="37"/>
      <c r="ASB28" s="37"/>
      <c r="ASC28" s="37"/>
      <c r="ASD28" s="37"/>
      <c r="ASE28" s="37"/>
      <c r="ASF28" s="37"/>
      <c r="ASG28" s="37"/>
      <c r="ASH28" s="37"/>
      <c r="ASI28" s="37"/>
      <c r="ASJ28" s="37"/>
      <c r="ASK28" s="37"/>
      <c r="ASL28" s="37"/>
      <c r="ASM28" s="37"/>
      <c r="ASN28" s="37"/>
      <c r="ASO28" s="37"/>
      <c r="ASP28" s="37"/>
      <c r="ASQ28" s="37"/>
      <c r="ASR28" s="37"/>
      <c r="ASS28" s="37"/>
      <c r="AST28" s="37"/>
      <c r="ASU28" s="37"/>
      <c r="ASV28" s="37"/>
      <c r="ASW28" s="37"/>
      <c r="ASX28" s="37"/>
      <c r="ASY28" s="37"/>
      <c r="ASZ28" s="37"/>
      <c r="ATA28" s="37"/>
      <c r="ATB28" s="37"/>
      <c r="ATC28" s="37"/>
      <c r="ATD28" s="37"/>
      <c r="ATE28" s="37"/>
      <c r="ATF28" s="37"/>
      <c r="ATG28" s="37"/>
      <c r="ATH28" s="37"/>
      <c r="ATI28" s="37"/>
      <c r="ATJ28" s="37"/>
      <c r="ATK28" s="37"/>
      <c r="ATL28" s="37"/>
      <c r="ATM28" s="37"/>
      <c r="ATN28" s="37"/>
      <c r="ATO28" s="37"/>
      <c r="ATP28" s="37"/>
      <c r="ATQ28" s="37"/>
      <c r="ATR28" s="37"/>
      <c r="ATS28" s="37"/>
      <c r="ATT28" s="37"/>
      <c r="ATU28" s="37"/>
      <c r="ATV28" s="37"/>
      <c r="ATW28" s="37"/>
      <c r="ATX28" s="37"/>
      <c r="ATY28" s="37"/>
      <c r="ATZ28" s="37"/>
      <c r="AUA28" s="37"/>
      <c r="AUB28" s="37"/>
      <c r="AUC28" s="37"/>
      <c r="AUD28" s="37"/>
      <c r="AUE28" s="37"/>
      <c r="AUF28" s="37"/>
      <c r="AUG28" s="37"/>
      <c r="AUH28" s="37"/>
      <c r="AUI28" s="37"/>
      <c r="AUJ28" s="37"/>
      <c r="AUK28" s="37"/>
      <c r="AUL28" s="37"/>
      <c r="AUM28" s="37"/>
      <c r="AUN28" s="37"/>
      <c r="AUO28" s="37"/>
      <c r="AUP28" s="37"/>
      <c r="AUQ28" s="37"/>
      <c r="AUR28" s="37"/>
      <c r="AUS28" s="37"/>
      <c r="AUT28" s="37"/>
      <c r="AUU28" s="37"/>
      <c r="AUV28" s="37"/>
      <c r="AUW28" s="37"/>
      <c r="AUX28" s="37"/>
      <c r="AUY28" s="37"/>
      <c r="AUZ28" s="37"/>
      <c r="AVA28" s="37"/>
      <c r="AVB28" s="37"/>
      <c r="AVC28" s="37"/>
      <c r="AVD28" s="37"/>
      <c r="AVE28" s="37"/>
      <c r="AVF28" s="37"/>
      <c r="AVG28" s="37"/>
      <c r="AVH28" s="37"/>
      <c r="AVI28" s="37"/>
      <c r="AVJ28" s="37"/>
      <c r="AVK28" s="37"/>
      <c r="AVL28" s="37"/>
      <c r="AVM28" s="37"/>
      <c r="AVN28" s="37"/>
      <c r="AVO28" s="37"/>
      <c r="AVP28" s="37"/>
      <c r="AVQ28" s="37"/>
      <c r="AVR28" s="37"/>
      <c r="AVS28" s="37"/>
      <c r="AVT28" s="37"/>
      <c r="AVU28" s="37"/>
      <c r="AVV28" s="37"/>
      <c r="AVW28" s="37"/>
      <c r="AVX28" s="37"/>
      <c r="AVY28" s="37"/>
      <c r="AVZ28" s="37"/>
      <c r="AWA28" s="37"/>
      <c r="AWB28" s="37"/>
      <c r="AWC28" s="37"/>
      <c r="AWD28" s="37"/>
      <c r="AWE28" s="37"/>
      <c r="AWF28" s="37"/>
      <c r="AWG28" s="37"/>
      <c r="AWH28" s="37"/>
      <c r="AWI28" s="37"/>
      <c r="AWJ28" s="37"/>
      <c r="AWK28" s="37"/>
      <c r="AWL28" s="37"/>
      <c r="AWM28" s="37"/>
      <c r="AWN28" s="37"/>
      <c r="AWO28" s="37"/>
      <c r="AWP28" s="37"/>
      <c r="AWQ28" s="37"/>
      <c r="AWR28" s="37"/>
      <c r="AWS28" s="37"/>
      <c r="AWT28" s="37"/>
      <c r="AWU28" s="37"/>
      <c r="AWV28" s="37"/>
      <c r="AWW28" s="37"/>
      <c r="AWX28" s="37"/>
      <c r="AWY28" s="37"/>
      <c r="AWZ28" s="37"/>
      <c r="AXA28" s="37"/>
      <c r="AXB28" s="37"/>
      <c r="AXC28" s="37"/>
      <c r="AXD28" s="37"/>
      <c r="AXE28" s="37"/>
      <c r="AXF28" s="37"/>
      <c r="AXG28" s="37"/>
      <c r="AXH28" s="37"/>
      <c r="AXI28" s="37"/>
      <c r="AXJ28" s="37"/>
      <c r="AXK28" s="37"/>
      <c r="AXL28" s="37"/>
      <c r="AXM28" s="37"/>
      <c r="AXN28" s="37"/>
      <c r="AXO28" s="37"/>
      <c r="AXP28" s="37"/>
      <c r="AXQ28" s="37"/>
      <c r="AXR28" s="37"/>
      <c r="AXS28" s="37"/>
      <c r="AXT28" s="37"/>
      <c r="AXU28" s="37"/>
      <c r="AXV28" s="37"/>
      <c r="AXW28" s="37"/>
      <c r="AXX28" s="37"/>
      <c r="AXY28" s="37"/>
      <c r="AXZ28" s="37"/>
      <c r="AYA28" s="37"/>
      <c r="AYB28" s="37"/>
      <c r="AYC28" s="37"/>
      <c r="AYD28" s="37"/>
      <c r="AYE28" s="37"/>
      <c r="AYF28" s="37"/>
      <c r="AYG28" s="37"/>
      <c r="AYH28" s="37"/>
      <c r="AYI28" s="37"/>
      <c r="AYJ28" s="37"/>
      <c r="AYK28" s="37"/>
      <c r="AYL28" s="37"/>
      <c r="AYM28" s="37"/>
      <c r="AYN28" s="37"/>
      <c r="AYO28" s="37"/>
      <c r="AYP28" s="37"/>
      <c r="AYQ28" s="37"/>
      <c r="AYR28" s="37"/>
      <c r="AYS28" s="37"/>
      <c r="AYT28" s="37"/>
      <c r="AYU28" s="37"/>
      <c r="AYV28" s="37"/>
      <c r="AYW28" s="37"/>
      <c r="AYX28" s="37"/>
      <c r="AYY28" s="37"/>
      <c r="AYZ28" s="37"/>
      <c r="AZA28" s="37"/>
      <c r="AZB28" s="37"/>
      <c r="AZC28" s="37"/>
      <c r="AZD28" s="37"/>
      <c r="AZE28" s="37"/>
      <c r="AZF28" s="37"/>
      <c r="AZG28" s="37"/>
      <c r="AZH28" s="37"/>
      <c r="AZI28" s="37"/>
      <c r="AZJ28" s="37"/>
      <c r="AZK28" s="37"/>
      <c r="AZL28" s="37"/>
      <c r="AZM28" s="37"/>
      <c r="AZN28" s="37"/>
      <c r="AZO28" s="37"/>
      <c r="AZP28" s="37"/>
      <c r="AZQ28" s="37"/>
      <c r="AZR28" s="37"/>
      <c r="AZS28" s="37"/>
      <c r="AZT28" s="37"/>
      <c r="AZU28" s="37"/>
      <c r="AZV28" s="37"/>
      <c r="AZW28" s="37"/>
      <c r="AZX28" s="37"/>
      <c r="AZY28" s="37"/>
      <c r="AZZ28" s="37"/>
      <c r="BAA28" s="37"/>
      <c r="BAB28" s="37"/>
      <c r="BAC28" s="37"/>
      <c r="BAD28" s="37"/>
      <c r="BAE28" s="37"/>
      <c r="BAF28" s="37"/>
      <c r="BAG28" s="37"/>
      <c r="BAH28" s="37"/>
      <c r="BAI28" s="37"/>
      <c r="BAJ28" s="37"/>
      <c r="BAK28" s="37"/>
      <c r="BAL28" s="37"/>
      <c r="BAM28" s="37"/>
      <c r="BAN28" s="37"/>
      <c r="BAO28" s="37"/>
      <c r="BAP28" s="37"/>
      <c r="BAQ28" s="37"/>
      <c r="BAR28" s="37"/>
      <c r="BAS28" s="37"/>
      <c r="BAT28" s="37"/>
      <c r="BAU28" s="37"/>
      <c r="BAV28" s="37"/>
      <c r="BAW28" s="37"/>
      <c r="BAX28" s="37"/>
      <c r="BAY28" s="37"/>
      <c r="BAZ28" s="37"/>
      <c r="BBA28" s="37"/>
      <c r="BBB28" s="37"/>
      <c r="BBC28" s="37"/>
      <c r="BBD28" s="37"/>
      <c r="BBE28" s="37"/>
      <c r="BBF28" s="37"/>
      <c r="BBG28" s="37"/>
      <c r="BBH28" s="37"/>
      <c r="BBI28" s="37"/>
      <c r="BBJ28" s="37"/>
      <c r="BBK28" s="37"/>
      <c r="BBL28" s="37"/>
      <c r="BBM28" s="37"/>
      <c r="BBN28" s="37"/>
      <c r="BBO28" s="37"/>
      <c r="BBP28" s="37"/>
      <c r="BBQ28" s="37"/>
      <c r="BBR28" s="37"/>
      <c r="BBS28" s="37"/>
      <c r="BBT28" s="37"/>
      <c r="BBU28" s="37"/>
      <c r="BBV28" s="37"/>
      <c r="BBW28" s="37"/>
      <c r="BBX28" s="37"/>
      <c r="BBY28" s="37"/>
      <c r="BBZ28" s="37"/>
      <c r="BCA28" s="37"/>
      <c r="BCB28" s="37"/>
      <c r="BCC28" s="37"/>
      <c r="BCD28" s="37"/>
      <c r="BCE28" s="37"/>
      <c r="BCF28" s="37"/>
      <c r="BCG28" s="37"/>
      <c r="BCH28" s="37"/>
      <c r="BCI28" s="37"/>
      <c r="BCJ28" s="37"/>
      <c r="BCK28" s="37"/>
      <c r="BCL28" s="37"/>
      <c r="BCM28" s="37"/>
      <c r="BCN28" s="37"/>
      <c r="BCO28" s="37"/>
      <c r="BCP28" s="37"/>
      <c r="BCQ28" s="37"/>
      <c r="BCR28" s="37"/>
      <c r="BCS28" s="37"/>
      <c r="BCT28" s="37"/>
      <c r="BCU28" s="37"/>
      <c r="BCV28" s="37"/>
      <c r="BCW28" s="37"/>
      <c r="BCX28" s="37"/>
      <c r="BCY28" s="37"/>
      <c r="BCZ28" s="37"/>
      <c r="BDA28" s="37"/>
      <c r="BDB28" s="37"/>
      <c r="BDC28" s="37"/>
      <c r="BDD28" s="37"/>
      <c r="BDE28" s="37"/>
      <c r="BDF28" s="37"/>
      <c r="BDG28" s="37"/>
      <c r="BDH28" s="37"/>
      <c r="BDI28" s="37"/>
      <c r="BDJ28" s="37"/>
      <c r="BDK28" s="37"/>
      <c r="BDL28" s="37"/>
      <c r="BDM28" s="37"/>
      <c r="BDN28" s="37"/>
      <c r="BDO28" s="37"/>
      <c r="BDP28" s="37"/>
      <c r="BDQ28" s="37"/>
      <c r="BDR28" s="37"/>
      <c r="BDS28" s="37"/>
      <c r="BDT28" s="37"/>
      <c r="BDU28" s="37"/>
      <c r="BDV28" s="37"/>
      <c r="BDW28" s="37"/>
      <c r="BDX28" s="37"/>
      <c r="BDY28" s="37"/>
      <c r="BDZ28" s="37"/>
      <c r="BEA28" s="37"/>
      <c r="BEB28" s="37"/>
      <c r="BEC28" s="37"/>
      <c r="BED28" s="37"/>
      <c r="BEE28" s="37"/>
      <c r="BEF28" s="37"/>
      <c r="BEG28" s="37"/>
      <c r="BEH28" s="37"/>
      <c r="BEI28" s="37"/>
      <c r="BEJ28" s="37"/>
      <c r="BEK28" s="37"/>
      <c r="BEL28" s="37"/>
      <c r="BEM28" s="37"/>
      <c r="BEN28" s="37"/>
      <c r="BEO28" s="37"/>
      <c r="BEP28" s="37"/>
      <c r="BEQ28" s="37"/>
      <c r="BER28" s="37"/>
      <c r="BES28" s="37"/>
      <c r="BET28" s="37"/>
      <c r="BEU28" s="37"/>
      <c r="BEV28" s="37"/>
      <c r="BEW28" s="37"/>
      <c r="BEX28" s="37"/>
      <c r="BEY28" s="37"/>
      <c r="BEZ28" s="37"/>
      <c r="BFA28" s="37"/>
      <c r="BFB28" s="37"/>
      <c r="BFC28" s="37"/>
      <c r="BFD28" s="37"/>
      <c r="BFE28" s="37"/>
      <c r="BFF28" s="37"/>
      <c r="BFG28" s="37"/>
      <c r="BFH28" s="37"/>
      <c r="BFI28" s="37"/>
      <c r="BFJ28" s="37"/>
      <c r="BFK28" s="37"/>
      <c r="BFL28" s="37"/>
      <c r="BFM28" s="37"/>
      <c r="BFN28" s="37"/>
      <c r="BFO28" s="37"/>
      <c r="BFP28" s="37"/>
      <c r="BFQ28" s="37"/>
      <c r="BFR28" s="37"/>
      <c r="BFS28" s="37"/>
      <c r="BFT28" s="37"/>
      <c r="BFU28" s="37"/>
      <c r="BFV28" s="37"/>
      <c r="BFW28" s="37"/>
      <c r="BFX28" s="37"/>
      <c r="BFY28" s="37"/>
      <c r="BFZ28" s="37"/>
      <c r="BGA28" s="37"/>
      <c r="BGB28" s="37"/>
      <c r="BGC28" s="37"/>
      <c r="BGD28" s="37"/>
      <c r="BGE28" s="37"/>
      <c r="BGF28" s="37"/>
      <c r="BGG28" s="37"/>
      <c r="BGH28" s="37"/>
      <c r="BGI28" s="37"/>
      <c r="BGJ28" s="37"/>
      <c r="BGK28" s="37"/>
      <c r="BGL28" s="37"/>
      <c r="BGM28" s="37"/>
      <c r="BGN28" s="37"/>
      <c r="BGO28" s="37"/>
      <c r="BGP28" s="37"/>
      <c r="BGQ28" s="37"/>
      <c r="BGR28" s="37"/>
      <c r="BGS28" s="37"/>
      <c r="BGT28" s="37"/>
      <c r="BGU28" s="37"/>
      <c r="BGV28" s="37"/>
      <c r="BGW28" s="37"/>
      <c r="BGX28" s="37"/>
      <c r="BGY28" s="37"/>
      <c r="BGZ28" s="37"/>
      <c r="BHA28" s="37"/>
      <c r="BHB28" s="37"/>
      <c r="BHC28" s="37"/>
      <c r="BHD28" s="37"/>
      <c r="BHE28" s="37"/>
      <c r="BHF28" s="37"/>
      <c r="BHG28" s="37"/>
      <c r="BHH28" s="37"/>
      <c r="BHI28" s="37"/>
      <c r="BHJ28" s="37"/>
      <c r="BHK28" s="37"/>
      <c r="BHL28" s="37"/>
      <c r="BHM28" s="37"/>
      <c r="BHN28" s="37"/>
      <c r="BHO28" s="37"/>
      <c r="BHP28" s="37"/>
      <c r="BHQ28" s="37"/>
      <c r="BHR28" s="37"/>
      <c r="BHS28" s="37"/>
      <c r="BHT28" s="37"/>
      <c r="BHU28" s="37"/>
      <c r="BHV28" s="37"/>
      <c r="BHW28" s="37"/>
      <c r="BHX28" s="37"/>
      <c r="BHY28" s="37"/>
      <c r="BHZ28" s="37"/>
      <c r="BIA28" s="37"/>
      <c r="BIB28" s="37"/>
      <c r="BIC28" s="37"/>
      <c r="BID28" s="37"/>
      <c r="BIE28" s="37"/>
      <c r="BIF28" s="37"/>
      <c r="BIG28" s="37"/>
      <c r="BIH28" s="37"/>
      <c r="BII28" s="37"/>
      <c r="BIJ28" s="37"/>
      <c r="BIK28" s="37"/>
      <c r="BIL28" s="37"/>
      <c r="BIM28" s="37"/>
      <c r="BIN28" s="37"/>
      <c r="BIO28" s="37"/>
      <c r="BIP28" s="37"/>
      <c r="BIQ28" s="37"/>
      <c r="BIR28" s="37"/>
      <c r="BIS28" s="37"/>
      <c r="BIT28" s="37"/>
      <c r="BIU28" s="37"/>
      <c r="BIV28" s="37"/>
      <c r="BIW28" s="37"/>
      <c r="BIX28" s="37"/>
      <c r="BIY28" s="37"/>
      <c r="BIZ28" s="37"/>
      <c r="BJA28" s="37"/>
      <c r="BJB28" s="37"/>
      <c r="BJC28" s="37"/>
      <c r="BJD28" s="37"/>
      <c r="BJE28" s="37"/>
      <c r="BJF28" s="37"/>
      <c r="BJG28" s="37"/>
      <c r="BJH28" s="37"/>
      <c r="BJI28" s="37"/>
      <c r="BJJ28" s="37"/>
      <c r="BJK28" s="37"/>
      <c r="BJL28" s="37"/>
      <c r="BJM28" s="37"/>
      <c r="BJN28" s="37"/>
      <c r="BJO28" s="37"/>
      <c r="BJP28" s="37"/>
      <c r="BJQ28" s="37"/>
      <c r="BJR28" s="37"/>
      <c r="BJS28" s="37"/>
      <c r="BJT28" s="37"/>
      <c r="BJU28" s="37"/>
      <c r="BJV28" s="37"/>
      <c r="BJW28" s="37"/>
      <c r="BJX28" s="37"/>
      <c r="BJY28" s="37"/>
      <c r="BJZ28" s="37"/>
      <c r="BKA28" s="37"/>
      <c r="BKB28" s="37"/>
      <c r="BKC28" s="37"/>
      <c r="BKD28" s="37"/>
      <c r="BKE28" s="37"/>
      <c r="BKF28" s="37"/>
      <c r="BKG28" s="37"/>
      <c r="BKH28" s="37"/>
      <c r="BKI28" s="37"/>
      <c r="BKJ28" s="37"/>
      <c r="BKK28" s="37"/>
      <c r="BKL28" s="37"/>
      <c r="BKM28" s="37"/>
      <c r="BKN28" s="37"/>
      <c r="BKO28" s="37"/>
      <c r="BKP28" s="37"/>
      <c r="BKQ28" s="37"/>
      <c r="BKR28" s="37"/>
      <c r="BKS28" s="37"/>
      <c r="BKT28" s="37"/>
      <c r="BKU28" s="37"/>
      <c r="BKV28" s="37"/>
      <c r="BKW28" s="37"/>
      <c r="BKX28" s="37"/>
      <c r="BKY28" s="37"/>
      <c r="BKZ28" s="37"/>
      <c r="BLA28" s="37"/>
      <c r="BLB28" s="37"/>
      <c r="BLC28" s="37"/>
      <c r="BLD28" s="37"/>
      <c r="BLE28" s="37"/>
      <c r="BLF28" s="37"/>
      <c r="BLG28" s="37"/>
      <c r="BLH28" s="37"/>
      <c r="BLI28" s="37"/>
      <c r="BLJ28" s="37"/>
      <c r="BLK28" s="37"/>
      <c r="BLL28" s="37"/>
      <c r="BLM28" s="37"/>
      <c r="BLN28" s="37"/>
      <c r="BLO28" s="37"/>
      <c r="BLP28" s="37"/>
      <c r="BLQ28" s="37"/>
      <c r="BLR28" s="37"/>
      <c r="BLS28" s="37"/>
      <c r="BLT28" s="37"/>
      <c r="BLU28" s="37"/>
      <c r="BLV28" s="37"/>
      <c r="BLW28" s="37"/>
      <c r="BLX28" s="37"/>
      <c r="BLY28" s="37"/>
      <c r="BLZ28" s="37"/>
      <c r="BMA28" s="37"/>
      <c r="BMB28" s="37"/>
      <c r="BMC28" s="37"/>
      <c r="BMD28" s="37"/>
      <c r="BME28" s="37"/>
      <c r="BMF28" s="37"/>
      <c r="BMG28" s="37"/>
      <c r="BMH28" s="37"/>
      <c r="BMI28" s="37"/>
      <c r="BMJ28" s="37"/>
      <c r="BMK28" s="37"/>
      <c r="BML28" s="37"/>
      <c r="BMM28" s="37"/>
      <c r="BMN28" s="37"/>
      <c r="BMO28" s="37"/>
      <c r="BMP28" s="37"/>
      <c r="BMQ28" s="37"/>
      <c r="BMR28" s="37"/>
      <c r="BMS28" s="37"/>
      <c r="BMT28" s="37"/>
      <c r="BMU28" s="37"/>
      <c r="BMV28" s="37"/>
      <c r="BMW28" s="37"/>
      <c r="BMX28" s="37"/>
      <c r="BMY28" s="37"/>
      <c r="BMZ28" s="37"/>
      <c r="BNA28" s="37"/>
      <c r="BNB28" s="37"/>
      <c r="BNC28" s="37"/>
      <c r="BND28" s="37"/>
      <c r="BNE28" s="37"/>
      <c r="BNF28" s="37"/>
      <c r="BNG28" s="37"/>
      <c r="BNH28" s="37"/>
      <c r="BNI28" s="37"/>
      <c r="BNJ28" s="37"/>
      <c r="BNK28" s="37"/>
      <c r="BNL28" s="37"/>
      <c r="BNM28" s="37"/>
      <c r="BNN28" s="37"/>
      <c r="BNO28" s="37"/>
      <c r="BNP28" s="37"/>
      <c r="BNQ28" s="37"/>
      <c r="BNR28" s="37"/>
      <c r="BNS28" s="37"/>
      <c r="BNT28" s="37"/>
      <c r="BNU28" s="37"/>
      <c r="BNV28" s="37"/>
      <c r="BNW28" s="37"/>
      <c r="BNX28" s="37"/>
      <c r="BNY28" s="37"/>
      <c r="BNZ28" s="37"/>
      <c r="BOA28" s="37"/>
      <c r="BOB28" s="37"/>
      <c r="BOC28" s="37"/>
      <c r="BOD28" s="37"/>
      <c r="BOE28" s="37"/>
      <c r="BOF28" s="37"/>
      <c r="BOG28" s="37"/>
      <c r="BOH28" s="37"/>
      <c r="BOI28" s="37"/>
      <c r="BOJ28" s="37"/>
      <c r="BOK28" s="37"/>
      <c r="BOL28" s="37"/>
      <c r="BOM28" s="37"/>
      <c r="BON28" s="37"/>
      <c r="BOO28" s="37"/>
      <c r="BOP28" s="37"/>
      <c r="BOQ28" s="37"/>
      <c r="BOR28" s="37"/>
      <c r="BOS28" s="37"/>
      <c r="BOT28" s="37"/>
      <c r="BOU28" s="37"/>
      <c r="BOV28" s="37"/>
      <c r="BOW28" s="37"/>
      <c r="BOX28" s="37"/>
      <c r="BOY28" s="37"/>
      <c r="BOZ28" s="37"/>
      <c r="BPA28" s="37"/>
      <c r="BPB28" s="37"/>
      <c r="BPC28" s="37"/>
      <c r="BPD28" s="37"/>
      <c r="BPE28" s="37"/>
      <c r="BPF28" s="37"/>
      <c r="BPG28" s="37"/>
      <c r="BPH28" s="37"/>
      <c r="BPI28" s="37"/>
      <c r="BPJ28" s="37"/>
      <c r="BPK28" s="37"/>
      <c r="BPL28" s="37"/>
      <c r="BPM28" s="37"/>
      <c r="BPN28" s="37"/>
      <c r="BPO28" s="37"/>
      <c r="BPP28" s="37"/>
      <c r="BPQ28" s="37"/>
      <c r="BPR28" s="37"/>
      <c r="BPS28" s="37"/>
      <c r="BPT28" s="37"/>
      <c r="BPU28" s="37"/>
      <c r="BPV28" s="37"/>
      <c r="BPW28" s="37"/>
      <c r="BPX28" s="37"/>
      <c r="BPY28" s="37"/>
      <c r="BPZ28" s="37"/>
      <c r="BQA28" s="37"/>
      <c r="BQB28" s="37"/>
      <c r="BQC28" s="37"/>
      <c r="BQD28" s="37"/>
      <c r="BQE28" s="37"/>
      <c r="BQF28" s="37"/>
      <c r="BQG28" s="37"/>
      <c r="BQH28" s="37"/>
      <c r="BQI28" s="37"/>
      <c r="BQJ28" s="37"/>
      <c r="BQK28" s="37"/>
      <c r="BQL28" s="37"/>
      <c r="BQM28" s="37"/>
      <c r="BQN28" s="37"/>
      <c r="BQO28" s="37"/>
      <c r="BQP28" s="37"/>
      <c r="BQQ28" s="37"/>
      <c r="BQR28" s="37"/>
      <c r="BQS28" s="37"/>
      <c r="BQT28" s="37"/>
      <c r="BQU28" s="37"/>
      <c r="BQV28" s="37"/>
      <c r="BQW28" s="37"/>
      <c r="BQX28" s="37"/>
      <c r="BQY28" s="37"/>
      <c r="BQZ28" s="37"/>
      <c r="BRA28" s="37"/>
      <c r="BRB28" s="37"/>
      <c r="BRC28" s="37"/>
      <c r="BRD28" s="37"/>
      <c r="BRE28" s="37"/>
      <c r="BRF28" s="37"/>
      <c r="BRG28" s="37"/>
      <c r="BRH28" s="37"/>
      <c r="BRI28" s="37"/>
      <c r="BRJ28" s="37"/>
      <c r="BRK28" s="37"/>
      <c r="BRL28" s="37"/>
      <c r="BRM28" s="37"/>
      <c r="BRN28" s="37"/>
      <c r="BRO28" s="37"/>
      <c r="BRP28" s="37"/>
      <c r="BRQ28" s="37"/>
      <c r="BRR28" s="37"/>
      <c r="BRS28" s="37"/>
      <c r="BRT28" s="37"/>
      <c r="BRU28" s="37"/>
      <c r="BRV28" s="37"/>
      <c r="BRW28" s="37"/>
      <c r="BRX28" s="37"/>
      <c r="BRY28" s="37"/>
      <c r="BRZ28" s="37"/>
      <c r="BSA28" s="37"/>
      <c r="BSB28" s="37"/>
      <c r="BSC28" s="37"/>
      <c r="BSD28" s="37"/>
      <c r="BSE28" s="37"/>
      <c r="BSF28" s="37"/>
      <c r="BSG28" s="37"/>
      <c r="BSH28" s="37"/>
      <c r="BSI28" s="37"/>
      <c r="BSJ28" s="37"/>
      <c r="BSK28" s="37"/>
      <c r="BSL28" s="37"/>
      <c r="BSM28" s="37"/>
      <c r="BSN28" s="37"/>
      <c r="BSO28" s="37"/>
      <c r="BSP28" s="37"/>
      <c r="BSQ28" s="37"/>
      <c r="BSR28" s="37"/>
      <c r="BSS28" s="37"/>
      <c r="BST28" s="37"/>
      <c r="BSU28" s="37"/>
      <c r="BSV28" s="37"/>
      <c r="BSW28" s="37"/>
      <c r="BSX28" s="37"/>
      <c r="BSY28" s="37"/>
      <c r="BSZ28" s="37"/>
      <c r="BTA28" s="37"/>
      <c r="BTB28" s="37"/>
      <c r="BTC28" s="37"/>
      <c r="BTD28" s="37"/>
      <c r="BTE28" s="37"/>
      <c r="BTF28" s="37"/>
      <c r="BTG28" s="37"/>
      <c r="BTH28" s="37"/>
      <c r="BTI28" s="37"/>
      <c r="BTJ28" s="37"/>
      <c r="BTK28" s="37"/>
      <c r="BTL28" s="37"/>
      <c r="BTM28" s="37"/>
      <c r="BTN28" s="37"/>
      <c r="BTO28" s="37"/>
      <c r="BTP28" s="37"/>
      <c r="BTQ28" s="37"/>
      <c r="BTR28" s="37"/>
      <c r="BTS28" s="37"/>
      <c r="BTT28" s="37"/>
      <c r="BTU28" s="37"/>
      <c r="BTV28" s="37"/>
      <c r="BTW28" s="37"/>
      <c r="BTX28" s="37"/>
      <c r="BTY28" s="37"/>
      <c r="BTZ28" s="37"/>
      <c r="BUA28" s="37"/>
      <c r="BUB28" s="37"/>
      <c r="BUC28" s="37"/>
      <c r="BUD28" s="37"/>
      <c r="BUE28" s="37"/>
      <c r="BUF28" s="37"/>
      <c r="BUG28" s="37"/>
      <c r="BUH28" s="37"/>
      <c r="BUI28" s="37"/>
      <c r="BUJ28" s="37"/>
      <c r="BUK28" s="37"/>
      <c r="BUL28" s="37"/>
      <c r="BUM28" s="37"/>
      <c r="BUN28" s="37"/>
      <c r="BUO28" s="37"/>
      <c r="BUP28" s="37"/>
      <c r="BUQ28" s="37"/>
      <c r="BUR28" s="37"/>
      <c r="BUS28" s="37"/>
      <c r="BUT28" s="37"/>
      <c r="BUU28" s="37"/>
      <c r="BUV28" s="37"/>
      <c r="BUW28" s="37"/>
      <c r="BUX28" s="37"/>
      <c r="BUY28" s="37"/>
      <c r="BUZ28" s="37"/>
      <c r="BVA28" s="37"/>
      <c r="BVB28" s="37"/>
      <c r="BVC28" s="37"/>
      <c r="BVD28" s="37"/>
      <c r="BVE28" s="37"/>
      <c r="BVF28" s="37"/>
      <c r="BVG28" s="37"/>
      <c r="BVH28" s="37"/>
      <c r="BVI28" s="37"/>
      <c r="BVJ28" s="37"/>
      <c r="BVK28" s="37"/>
      <c r="BVL28" s="37"/>
      <c r="BVM28" s="37"/>
      <c r="BVN28" s="37"/>
      <c r="BVO28" s="37"/>
      <c r="BVP28" s="37"/>
      <c r="BVQ28" s="37"/>
      <c r="BVR28" s="37"/>
      <c r="BVS28" s="37"/>
      <c r="BVT28" s="37"/>
      <c r="BVU28" s="37"/>
      <c r="BVV28" s="37"/>
      <c r="BVW28" s="37"/>
      <c r="BVX28" s="37"/>
      <c r="BVY28" s="37"/>
      <c r="BVZ28" s="37"/>
      <c r="BWA28" s="37"/>
      <c r="BWB28" s="37"/>
      <c r="BWC28" s="37"/>
      <c r="BWD28" s="37"/>
      <c r="BWE28" s="37"/>
      <c r="BWF28" s="37"/>
      <c r="BWG28" s="37"/>
      <c r="BWH28" s="37"/>
      <c r="BWI28" s="37"/>
      <c r="BWJ28" s="37"/>
      <c r="BWK28" s="37"/>
      <c r="BWL28" s="37"/>
      <c r="BWM28" s="37"/>
      <c r="BWN28" s="37"/>
      <c r="BWO28" s="37"/>
      <c r="BWP28" s="37"/>
      <c r="BWQ28" s="37"/>
      <c r="BWR28" s="37"/>
      <c r="BWS28" s="37"/>
      <c r="BWT28" s="37"/>
      <c r="BWU28" s="37"/>
      <c r="BWV28" s="37"/>
      <c r="BWW28" s="37"/>
      <c r="BWX28" s="37"/>
      <c r="BWY28" s="37"/>
      <c r="BWZ28" s="37"/>
      <c r="BXA28" s="37"/>
      <c r="BXB28" s="37"/>
      <c r="BXC28" s="37"/>
      <c r="BXD28" s="37"/>
      <c r="BXE28" s="37"/>
      <c r="BXF28" s="37"/>
      <c r="BXG28" s="37"/>
      <c r="BXH28" s="37"/>
      <c r="BXI28" s="37"/>
      <c r="BXJ28" s="37"/>
      <c r="BXK28" s="37"/>
      <c r="BXL28" s="37"/>
      <c r="BXM28" s="37"/>
      <c r="BXN28" s="37"/>
      <c r="BXO28" s="37"/>
      <c r="BXP28" s="37"/>
      <c r="BXQ28" s="37"/>
      <c r="BXR28" s="37"/>
      <c r="BXS28" s="37"/>
      <c r="BXT28" s="37"/>
      <c r="BXU28" s="37"/>
      <c r="BXV28" s="37"/>
      <c r="BXW28" s="37"/>
      <c r="BXX28" s="37"/>
      <c r="BXY28" s="37"/>
      <c r="BXZ28" s="37"/>
      <c r="BYA28" s="37"/>
      <c r="BYB28" s="37"/>
      <c r="BYC28" s="37"/>
      <c r="BYD28" s="37"/>
      <c r="BYE28" s="37"/>
      <c r="BYF28" s="37"/>
      <c r="BYG28" s="37"/>
      <c r="BYH28" s="37"/>
      <c r="BYI28" s="37"/>
      <c r="BYJ28" s="37"/>
      <c r="BYK28" s="37"/>
      <c r="BYL28" s="37"/>
      <c r="BYM28" s="37"/>
      <c r="BYN28" s="37"/>
      <c r="BYO28" s="37"/>
      <c r="BYP28" s="37"/>
      <c r="BYQ28" s="37"/>
      <c r="BYR28" s="37"/>
      <c r="BYS28" s="37"/>
      <c r="BYT28" s="37"/>
      <c r="BYU28" s="37"/>
      <c r="BYV28" s="37"/>
      <c r="BYW28" s="37"/>
      <c r="BYX28" s="37"/>
      <c r="BYY28" s="37"/>
      <c r="BYZ28" s="37"/>
      <c r="BZA28" s="37"/>
      <c r="BZB28" s="37"/>
      <c r="BZC28" s="37"/>
      <c r="BZD28" s="37"/>
      <c r="BZE28" s="37"/>
      <c r="BZF28" s="37"/>
      <c r="BZG28" s="37"/>
      <c r="BZH28" s="37"/>
      <c r="BZI28" s="37"/>
      <c r="BZJ28" s="37"/>
      <c r="BZK28" s="37"/>
      <c r="BZL28" s="37"/>
      <c r="BZM28" s="37"/>
      <c r="BZN28" s="37"/>
      <c r="BZO28" s="37"/>
      <c r="BZP28" s="37"/>
      <c r="BZQ28" s="37"/>
      <c r="BZR28" s="37"/>
      <c r="BZS28" s="37"/>
      <c r="BZT28" s="37"/>
      <c r="BZU28" s="37"/>
      <c r="BZV28" s="37"/>
      <c r="BZW28" s="37"/>
      <c r="BZX28" s="37"/>
      <c r="BZY28" s="37"/>
      <c r="BZZ28" s="37"/>
      <c r="CAA28" s="37"/>
      <c r="CAB28" s="37"/>
      <c r="CAC28" s="37"/>
      <c r="CAD28" s="37"/>
      <c r="CAE28" s="37"/>
      <c r="CAF28" s="37"/>
      <c r="CAG28" s="37"/>
      <c r="CAH28" s="37"/>
      <c r="CAI28" s="37"/>
      <c r="CAJ28" s="37"/>
      <c r="CAK28" s="37"/>
      <c r="CAL28" s="37"/>
      <c r="CAM28" s="37"/>
      <c r="CAN28" s="37"/>
      <c r="CAO28" s="37"/>
      <c r="CAP28" s="37"/>
      <c r="CAQ28" s="37"/>
      <c r="CAR28" s="37"/>
      <c r="CAS28" s="37"/>
      <c r="CAT28" s="37"/>
      <c r="CAU28" s="37"/>
      <c r="CAV28" s="37"/>
      <c r="CAW28" s="37"/>
      <c r="CAX28" s="37"/>
      <c r="CAY28" s="37"/>
      <c r="CAZ28" s="37"/>
      <c r="CBA28" s="37"/>
      <c r="CBB28" s="37"/>
      <c r="CBC28" s="37"/>
      <c r="CBD28" s="37"/>
      <c r="CBE28" s="37"/>
      <c r="CBF28" s="37"/>
      <c r="CBG28" s="37"/>
      <c r="CBH28" s="37"/>
      <c r="CBI28" s="37"/>
      <c r="CBJ28" s="37"/>
      <c r="CBK28" s="37"/>
      <c r="CBL28" s="37"/>
      <c r="CBM28" s="37"/>
      <c r="CBN28" s="37"/>
      <c r="CBO28" s="37"/>
      <c r="CBP28" s="37"/>
      <c r="CBQ28" s="37"/>
      <c r="CBR28" s="37"/>
      <c r="CBS28" s="37"/>
      <c r="CBT28" s="37"/>
      <c r="CBU28" s="37"/>
      <c r="CBV28" s="37"/>
      <c r="CBW28" s="37"/>
      <c r="CBX28" s="37"/>
      <c r="CBY28" s="37"/>
      <c r="CBZ28" s="37"/>
      <c r="CCA28" s="37"/>
      <c r="CCB28" s="37"/>
      <c r="CCC28" s="37"/>
      <c r="CCD28" s="37"/>
      <c r="CCE28" s="37"/>
      <c r="CCF28" s="37"/>
      <c r="CCG28" s="37"/>
      <c r="CCH28" s="37"/>
      <c r="CCI28" s="37"/>
      <c r="CCJ28" s="37"/>
      <c r="CCK28" s="37"/>
      <c r="CCL28" s="37"/>
      <c r="CCM28" s="37"/>
      <c r="CCN28" s="37"/>
      <c r="CCO28" s="37"/>
      <c r="CCP28" s="37"/>
      <c r="CCQ28" s="37"/>
      <c r="CCR28" s="37"/>
      <c r="CCS28" s="37"/>
      <c r="CCT28" s="37"/>
      <c r="CCU28" s="37"/>
      <c r="CCV28" s="37"/>
      <c r="CCW28" s="37"/>
      <c r="CCX28" s="37"/>
      <c r="CCY28" s="37"/>
      <c r="CCZ28" s="37"/>
      <c r="CDA28" s="37"/>
      <c r="CDB28" s="37"/>
      <c r="CDC28" s="37"/>
      <c r="CDD28" s="37"/>
      <c r="CDE28" s="37"/>
      <c r="CDF28" s="37"/>
      <c r="CDG28" s="37"/>
      <c r="CDH28" s="37"/>
      <c r="CDI28" s="37"/>
      <c r="CDJ28" s="37"/>
      <c r="CDK28" s="37"/>
      <c r="CDL28" s="37"/>
      <c r="CDM28" s="37"/>
      <c r="CDN28" s="37"/>
      <c r="CDO28" s="37"/>
      <c r="CDP28" s="37"/>
      <c r="CDQ28" s="37"/>
      <c r="CDR28" s="37"/>
      <c r="CDS28" s="37"/>
      <c r="CDT28" s="37"/>
      <c r="CDU28" s="37"/>
      <c r="CDV28" s="37"/>
      <c r="CDW28" s="37"/>
      <c r="CDX28" s="37"/>
      <c r="CDY28" s="37"/>
      <c r="CDZ28" s="37"/>
      <c r="CEA28" s="37"/>
      <c r="CEB28" s="37"/>
      <c r="CEC28" s="37"/>
      <c r="CED28" s="37"/>
      <c r="CEE28" s="37"/>
      <c r="CEF28" s="37"/>
      <c r="CEG28" s="37"/>
      <c r="CEH28" s="37"/>
      <c r="CEI28" s="37"/>
      <c r="CEJ28" s="37"/>
      <c r="CEK28" s="37"/>
      <c r="CEL28" s="37"/>
      <c r="CEM28" s="37"/>
      <c r="CEN28" s="37"/>
      <c r="CEO28" s="37"/>
      <c r="CEP28" s="37"/>
      <c r="CEQ28" s="37"/>
      <c r="CER28" s="37"/>
      <c r="CES28" s="37"/>
      <c r="CET28" s="37"/>
      <c r="CEU28" s="37"/>
      <c r="CEV28" s="37"/>
      <c r="CEW28" s="37"/>
      <c r="CEX28" s="37"/>
      <c r="CEY28" s="37"/>
      <c r="CEZ28" s="37"/>
      <c r="CFA28" s="37"/>
      <c r="CFB28" s="37"/>
      <c r="CFC28" s="37"/>
      <c r="CFD28" s="37"/>
      <c r="CFE28" s="37"/>
      <c r="CFF28" s="37"/>
      <c r="CFG28" s="37"/>
      <c r="CFH28" s="37"/>
      <c r="CFI28" s="37"/>
      <c r="CFJ28" s="37"/>
      <c r="CFK28" s="37"/>
      <c r="CFL28" s="37"/>
      <c r="CFM28" s="37"/>
      <c r="CFN28" s="37"/>
      <c r="CFO28" s="37"/>
      <c r="CFP28" s="37"/>
      <c r="CFQ28" s="37"/>
      <c r="CFR28" s="37"/>
      <c r="CFS28" s="37"/>
      <c r="CFT28" s="37"/>
      <c r="CFU28" s="37"/>
      <c r="CFV28" s="37"/>
      <c r="CFW28" s="37"/>
      <c r="CFX28" s="37"/>
      <c r="CFY28" s="37"/>
      <c r="CFZ28" s="37"/>
      <c r="CGA28" s="37"/>
      <c r="CGB28" s="37"/>
      <c r="CGC28" s="37"/>
      <c r="CGD28" s="37"/>
      <c r="CGE28" s="37"/>
      <c r="CGF28" s="37"/>
      <c r="CGG28" s="37"/>
      <c r="CGH28" s="37"/>
      <c r="CGI28" s="37"/>
      <c r="CGJ28" s="37"/>
      <c r="CGK28" s="37"/>
      <c r="CGL28" s="37"/>
      <c r="CGM28" s="37"/>
      <c r="CGN28" s="37"/>
      <c r="CGO28" s="37"/>
      <c r="CGP28" s="37"/>
      <c r="CGQ28" s="37"/>
      <c r="CGR28" s="37"/>
      <c r="CGS28" s="37"/>
      <c r="CGT28" s="37"/>
      <c r="CGU28" s="37"/>
      <c r="CGV28" s="37"/>
      <c r="CGW28" s="37"/>
      <c r="CGX28" s="37"/>
      <c r="CGY28" s="37"/>
      <c r="CGZ28" s="37"/>
      <c r="CHA28" s="37"/>
      <c r="CHB28" s="37"/>
      <c r="CHC28" s="37"/>
      <c r="CHD28" s="37"/>
      <c r="CHE28" s="37"/>
      <c r="CHF28" s="37"/>
      <c r="CHG28" s="37"/>
      <c r="CHH28" s="37"/>
      <c r="CHI28" s="37"/>
      <c r="CHJ28" s="37"/>
      <c r="CHK28" s="37"/>
      <c r="CHL28" s="37"/>
      <c r="CHM28" s="37"/>
      <c r="CHN28" s="37"/>
      <c r="CHO28" s="37"/>
      <c r="CHP28" s="37"/>
      <c r="CHQ28" s="37"/>
      <c r="CHR28" s="37"/>
      <c r="CHS28" s="37"/>
      <c r="CHT28" s="37"/>
      <c r="CHU28" s="37"/>
      <c r="CHV28" s="37"/>
      <c r="CHW28" s="37"/>
      <c r="CHX28" s="37"/>
      <c r="CHY28" s="37"/>
      <c r="CHZ28" s="37"/>
      <c r="CIA28" s="37"/>
      <c r="CIB28" s="37"/>
      <c r="CIC28" s="37"/>
      <c r="CID28" s="37"/>
      <c r="CIE28" s="37"/>
      <c r="CIF28" s="37"/>
      <c r="CIG28" s="37"/>
      <c r="CIH28" s="37"/>
      <c r="CII28" s="37"/>
      <c r="CIJ28" s="37"/>
      <c r="CIK28" s="37"/>
      <c r="CIL28" s="37"/>
      <c r="CIM28" s="37"/>
      <c r="CIN28" s="37"/>
      <c r="CIO28" s="37"/>
      <c r="CIP28" s="37"/>
      <c r="CIQ28" s="37"/>
      <c r="CIR28" s="37"/>
      <c r="CIS28" s="37"/>
      <c r="CIT28" s="37"/>
      <c r="CIU28" s="37"/>
      <c r="CIV28" s="37"/>
      <c r="CIW28" s="37"/>
      <c r="CIX28" s="37"/>
      <c r="CIY28" s="37"/>
      <c r="CIZ28" s="37"/>
      <c r="CJA28" s="37"/>
      <c r="CJB28" s="37"/>
      <c r="CJC28" s="37"/>
      <c r="CJD28" s="37"/>
      <c r="CJE28" s="37"/>
      <c r="CJF28" s="37"/>
      <c r="CJG28" s="37"/>
      <c r="CJH28" s="37"/>
      <c r="CJI28" s="37"/>
      <c r="CJJ28" s="37"/>
      <c r="CJK28" s="37"/>
      <c r="CJL28" s="37"/>
      <c r="CJM28" s="37"/>
      <c r="CJN28" s="37"/>
      <c r="CJO28" s="37"/>
      <c r="CJP28" s="37"/>
      <c r="CJQ28" s="37"/>
      <c r="CJR28" s="37"/>
      <c r="CJS28" s="37"/>
      <c r="CJT28" s="37"/>
      <c r="CJU28" s="37"/>
      <c r="CJV28" s="37"/>
      <c r="CJW28" s="37"/>
      <c r="CJX28" s="37"/>
      <c r="CJY28" s="37"/>
      <c r="CJZ28" s="37"/>
      <c r="CKA28" s="37"/>
      <c r="CKB28" s="37"/>
      <c r="CKC28" s="37"/>
      <c r="CKD28" s="37"/>
      <c r="CKE28" s="37"/>
      <c r="CKF28" s="37"/>
      <c r="CKG28" s="37"/>
      <c r="CKH28" s="37"/>
      <c r="CKI28" s="37"/>
      <c r="CKJ28" s="37"/>
      <c r="CKK28" s="37"/>
      <c r="CKL28" s="37"/>
      <c r="CKM28" s="37"/>
      <c r="CKN28" s="37"/>
      <c r="CKO28" s="37"/>
      <c r="CKP28" s="37"/>
      <c r="CKQ28" s="37"/>
      <c r="CKR28" s="37"/>
      <c r="CKS28" s="37"/>
      <c r="CKT28" s="37"/>
      <c r="CKU28" s="37"/>
      <c r="CKV28" s="37"/>
      <c r="CKW28" s="37"/>
      <c r="CKX28" s="37"/>
      <c r="CKY28" s="37"/>
      <c r="CKZ28" s="37"/>
      <c r="CLA28" s="37"/>
      <c r="CLB28" s="37"/>
      <c r="CLC28" s="37"/>
      <c r="CLD28" s="37"/>
      <c r="CLE28" s="37"/>
      <c r="CLF28" s="37"/>
      <c r="CLG28" s="37"/>
      <c r="CLH28" s="37"/>
      <c r="CLI28" s="37"/>
      <c r="CLJ28" s="37"/>
      <c r="CLK28" s="37"/>
      <c r="CLL28" s="37"/>
      <c r="CLM28" s="37"/>
      <c r="CLN28" s="37"/>
      <c r="CLO28" s="37"/>
      <c r="CLP28" s="37"/>
      <c r="CLQ28" s="37"/>
      <c r="CLR28" s="37"/>
      <c r="CLS28" s="37"/>
      <c r="CLT28" s="37"/>
      <c r="CLU28" s="37"/>
      <c r="CLV28" s="37"/>
      <c r="CLW28" s="37"/>
      <c r="CLX28" s="37"/>
      <c r="CLY28" s="37"/>
      <c r="CLZ28" s="37"/>
      <c r="CMA28" s="37"/>
      <c r="CMB28" s="37"/>
      <c r="CMC28" s="37"/>
      <c r="CMD28" s="37"/>
      <c r="CME28" s="37"/>
      <c r="CMF28" s="37"/>
      <c r="CMG28" s="37"/>
      <c r="CMH28" s="37"/>
      <c r="CMI28" s="37"/>
      <c r="CMJ28" s="37"/>
      <c r="CMK28" s="37"/>
      <c r="CML28" s="37"/>
      <c r="CMM28" s="37"/>
      <c r="CMN28" s="37"/>
      <c r="CMO28" s="37"/>
      <c r="CMP28" s="37"/>
      <c r="CMQ28" s="37"/>
      <c r="CMR28" s="37"/>
      <c r="CMS28" s="37"/>
      <c r="CMT28" s="37"/>
      <c r="CMU28" s="37"/>
      <c r="CMV28" s="37"/>
      <c r="CMW28" s="37"/>
      <c r="CMX28" s="37"/>
      <c r="CMY28" s="37"/>
      <c r="CMZ28" s="37"/>
      <c r="CNA28" s="37"/>
      <c r="CNB28" s="37"/>
      <c r="CNC28" s="37"/>
      <c r="CND28" s="37"/>
      <c r="CNE28" s="37"/>
      <c r="CNF28" s="37"/>
      <c r="CNG28" s="37"/>
      <c r="CNH28" s="37"/>
      <c r="CNI28" s="37"/>
      <c r="CNJ28" s="37"/>
      <c r="CNK28" s="37"/>
      <c r="CNL28" s="37"/>
      <c r="CNM28" s="37"/>
      <c r="CNN28" s="37"/>
      <c r="CNO28" s="37"/>
      <c r="CNP28" s="37"/>
      <c r="CNQ28" s="37"/>
      <c r="CNR28" s="37"/>
      <c r="CNS28" s="37"/>
      <c r="CNT28" s="37"/>
      <c r="CNU28" s="37"/>
      <c r="CNV28" s="37"/>
      <c r="CNW28" s="37"/>
      <c r="CNX28" s="37"/>
      <c r="CNY28" s="37"/>
      <c r="CNZ28" s="37"/>
      <c r="COA28" s="37"/>
      <c r="COB28" s="37"/>
      <c r="COC28" s="37"/>
      <c r="COD28" s="37"/>
      <c r="COE28" s="37"/>
      <c r="COF28" s="37"/>
      <c r="COG28" s="37"/>
      <c r="COH28" s="37"/>
      <c r="COI28" s="37"/>
      <c r="COJ28" s="37"/>
      <c r="COK28" s="37"/>
      <c r="COL28" s="37"/>
      <c r="COM28" s="37"/>
      <c r="CON28" s="37"/>
      <c r="COO28" s="37"/>
      <c r="COP28" s="37"/>
      <c r="COQ28" s="37"/>
      <c r="COR28" s="37"/>
      <c r="COS28" s="37"/>
      <c r="COT28" s="37"/>
      <c r="COU28" s="37"/>
      <c r="COV28" s="37"/>
      <c r="COW28" s="37"/>
      <c r="COX28" s="37"/>
      <c r="COY28" s="37"/>
      <c r="COZ28" s="37"/>
      <c r="CPA28" s="37"/>
      <c r="CPB28" s="37"/>
      <c r="CPC28" s="37"/>
      <c r="CPD28" s="37"/>
      <c r="CPE28" s="37"/>
      <c r="CPF28" s="37"/>
      <c r="CPG28" s="37"/>
      <c r="CPH28" s="37"/>
      <c r="CPI28" s="37"/>
      <c r="CPJ28" s="37"/>
      <c r="CPK28" s="37"/>
      <c r="CPL28" s="37"/>
      <c r="CPM28" s="37"/>
      <c r="CPN28" s="37"/>
      <c r="CPO28" s="37"/>
      <c r="CPP28" s="37"/>
      <c r="CPQ28" s="37"/>
      <c r="CPR28" s="37"/>
      <c r="CPS28" s="37"/>
      <c r="CPT28" s="37"/>
      <c r="CPU28" s="37"/>
      <c r="CPV28" s="37"/>
      <c r="CPW28" s="37"/>
      <c r="CPX28" s="37"/>
      <c r="CPY28" s="37"/>
      <c r="CPZ28" s="37"/>
      <c r="CQA28" s="37"/>
      <c r="CQB28" s="37"/>
      <c r="CQC28" s="37"/>
      <c r="CQD28" s="37"/>
      <c r="CQE28" s="37"/>
      <c r="CQF28" s="37"/>
      <c r="CQG28" s="37"/>
      <c r="CQH28" s="37"/>
      <c r="CQI28" s="37"/>
      <c r="CQJ28" s="37"/>
      <c r="CQK28" s="37"/>
      <c r="CQL28" s="37"/>
      <c r="CQM28" s="37"/>
      <c r="CQN28" s="37"/>
      <c r="CQO28" s="37"/>
      <c r="CQP28" s="37"/>
      <c r="CQQ28" s="37"/>
      <c r="CQR28" s="37"/>
      <c r="CQS28" s="37"/>
      <c r="CQT28" s="37"/>
      <c r="CQU28" s="37"/>
      <c r="CQV28" s="37"/>
      <c r="CQW28" s="37"/>
      <c r="CQX28" s="37"/>
      <c r="CQY28" s="37"/>
      <c r="CQZ28" s="37"/>
      <c r="CRA28" s="37"/>
      <c r="CRB28" s="37"/>
      <c r="CRC28" s="37"/>
      <c r="CRD28" s="37"/>
      <c r="CRE28" s="37"/>
      <c r="CRF28" s="37"/>
      <c r="CRG28" s="37"/>
      <c r="CRH28" s="37"/>
      <c r="CRI28" s="37"/>
      <c r="CRJ28" s="37"/>
      <c r="CRK28" s="37"/>
      <c r="CRL28" s="37"/>
      <c r="CRM28" s="37"/>
      <c r="CRN28" s="37"/>
      <c r="CRO28" s="37"/>
      <c r="CRP28" s="37"/>
      <c r="CRQ28" s="37"/>
      <c r="CRR28" s="37"/>
      <c r="CRS28" s="37"/>
      <c r="CRT28" s="37"/>
      <c r="CRU28" s="37"/>
      <c r="CRV28" s="37"/>
      <c r="CRW28" s="37"/>
      <c r="CRX28" s="37"/>
      <c r="CRY28" s="37"/>
      <c r="CRZ28" s="37"/>
      <c r="CSA28" s="37"/>
      <c r="CSB28" s="37"/>
      <c r="CSC28" s="37"/>
      <c r="CSD28" s="37"/>
      <c r="CSE28" s="37"/>
      <c r="CSF28" s="37"/>
      <c r="CSG28" s="37"/>
      <c r="CSH28" s="37"/>
      <c r="CSI28" s="37"/>
      <c r="CSJ28" s="37"/>
      <c r="CSK28" s="37"/>
      <c r="CSL28" s="37"/>
      <c r="CSM28" s="37"/>
      <c r="CSN28" s="37"/>
      <c r="CSO28" s="37"/>
      <c r="CSP28" s="37"/>
      <c r="CSQ28" s="37"/>
      <c r="CSR28" s="37"/>
      <c r="CSS28" s="37"/>
      <c r="CST28" s="37"/>
      <c r="CSU28" s="37"/>
      <c r="CSV28" s="37"/>
      <c r="CSW28" s="37"/>
      <c r="CSX28" s="37"/>
      <c r="CSY28" s="37"/>
      <c r="CSZ28" s="37"/>
      <c r="CTA28" s="37"/>
      <c r="CTB28" s="37"/>
      <c r="CTC28" s="37"/>
      <c r="CTD28" s="37"/>
      <c r="CTE28" s="37"/>
      <c r="CTF28" s="37"/>
      <c r="CTG28" s="37"/>
      <c r="CTH28" s="37"/>
      <c r="CTI28" s="37"/>
      <c r="CTJ28" s="37"/>
      <c r="CTK28" s="37"/>
      <c r="CTL28" s="37"/>
      <c r="CTM28" s="37"/>
      <c r="CTN28" s="37"/>
      <c r="CTO28" s="37"/>
      <c r="CTP28" s="37"/>
      <c r="CTQ28" s="37"/>
      <c r="CTR28" s="37"/>
      <c r="CTS28" s="37"/>
      <c r="CTT28" s="37"/>
      <c r="CTU28" s="37"/>
      <c r="CTV28" s="37"/>
      <c r="CTW28" s="37"/>
      <c r="CTX28" s="37"/>
      <c r="CTY28" s="37"/>
      <c r="CTZ28" s="37"/>
      <c r="CUA28" s="37"/>
      <c r="CUB28" s="37"/>
    </row>
    <row r="29" s="3" customFormat="1" ht="40" customHeight="1" spans="1:1024 1025:2576">
      <c r="A29" s="47"/>
      <c r="B29" s="48"/>
      <c r="C29" s="34" t="s">
        <v>58</v>
      </c>
      <c r="D29" s="34" t="str">
        <f xml:space="preserve">_xlfn.DISPIMG("ID_6BA1E61B74744AC089D6A17810CDA98B",1)</f>
        <v>=DISPIMG("ID_6BA1E61B74744AC089D6A17810CDA98B",1)</v>
      </c>
      <c r="E29" s="47"/>
      <c r="F29" s="49"/>
      <c r="G29" s="35"/>
      <c r="H29" s="36"/>
      <c r="I29" s="37"/>
      <c r="J29" s="38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37"/>
      <c r="IV29" s="37"/>
      <c r="IW29" s="37"/>
      <c r="IX29" s="37"/>
      <c r="IY29" s="37"/>
      <c r="IZ29" s="37"/>
      <c r="JA29" s="37"/>
      <c r="JB29" s="37"/>
      <c r="JC29" s="37"/>
      <c r="JD29" s="37"/>
      <c r="JE29" s="37"/>
      <c r="JF29" s="37"/>
      <c r="JG29" s="37"/>
      <c r="JH29" s="37"/>
      <c r="JI29" s="37"/>
      <c r="JJ29" s="37"/>
      <c r="JK29" s="37"/>
      <c r="JL29" s="37"/>
      <c r="JM29" s="37"/>
      <c r="JN29" s="37"/>
      <c r="JO29" s="37"/>
      <c r="JP29" s="37"/>
      <c r="JQ29" s="37"/>
      <c r="JR29" s="37"/>
      <c r="JS29" s="37"/>
      <c r="JT29" s="37"/>
      <c r="JU29" s="37"/>
      <c r="JV29" s="37"/>
      <c r="JW29" s="37"/>
      <c r="JX29" s="37"/>
      <c r="JY29" s="37"/>
      <c r="JZ29" s="37"/>
      <c r="KA29" s="37"/>
      <c r="KB29" s="37"/>
      <c r="KC29" s="37"/>
      <c r="KD29" s="37"/>
      <c r="KE29" s="37"/>
      <c r="KF29" s="37"/>
      <c r="KG29" s="37"/>
      <c r="KH29" s="37"/>
      <c r="KI29" s="37"/>
      <c r="KJ29" s="37"/>
      <c r="KK29" s="37"/>
      <c r="KL29" s="37"/>
      <c r="KM29" s="37"/>
      <c r="KN29" s="37"/>
      <c r="KO29" s="37"/>
      <c r="KP29" s="37"/>
      <c r="KQ29" s="37"/>
      <c r="KR29" s="37"/>
      <c r="KS29" s="37"/>
      <c r="KT29" s="37"/>
      <c r="KU29" s="37"/>
      <c r="KV29" s="37"/>
      <c r="KW29" s="37"/>
      <c r="KX29" s="37"/>
      <c r="KY29" s="37"/>
      <c r="KZ29" s="37"/>
      <c r="LA29" s="37"/>
      <c r="LB29" s="37"/>
      <c r="LC29" s="37"/>
      <c r="LD29" s="37"/>
      <c r="LE29" s="37"/>
      <c r="LF29" s="37"/>
      <c r="LG29" s="37"/>
      <c r="LH29" s="37"/>
      <c r="LI29" s="37"/>
      <c r="LJ29" s="37"/>
      <c r="LK29" s="37"/>
      <c r="LL29" s="37"/>
      <c r="LM29" s="37"/>
      <c r="LN29" s="37"/>
      <c r="LO29" s="37"/>
      <c r="LP29" s="37"/>
      <c r="LQ29" s="37"/>
      <c r="LR29" s="37"/>
      <c r="LS29" s="37"/>
      <c r="LT29" s="37"/>
      <c r="LU29" s="37"/>
      <c r="LV29" s="37"/>
      <c r="LW29" s="37"/>
      <c r="LX29" s="37"/>
      <c r="LY29" s="37"/>
      <c r="LZ29" s="37"/>
      <c r="MA29" s="37"/>
      <c r="MB29" s="37"/>
      <c r="MC29" s="37"/>
      <c r="MD29" s="37"/>
      <c r="ME29" s="37"/>
      <c r="MF29" s="37"/>
      <c r="MG29" s="37"/>
      <c r="MH29" s="37"/>
      <c r="MI29" s="37"/>
      <c r="MJ29" s="37"/>
      <c r="MK29" s="37"/>
      <c r="ML29" s="37"/>
      <c r="MM29" s="37"/>
      <c r="MN29" s="37"/>
      <c r="MO29" s="37"/>
      <c r="MP29" s="37"/>
      <c r="MQ29" s="37"/>
      <c r="MR29" s="37"/>
      <c r="MS29" s="37"/>
      <c r="MT29" s="37"/>
      <c r="MU29" s="37"/>
      <c r="MV29" s="37"/>
      <c r="MW29" s="37"/>
      <c r="MX29" s="37"/>
      <c r="MY29" s="37"/>
      <c r="MZ29" s="37"/>
      <c r="NA29" s="37"/>
      <c r="NB29" s="37"/>
      <c r="NC29" s="37"/>
      <c r="ND29" s="37"/>
      <c r="NE29" s="37"/>
      <c r="NF29" s="37"/>
      <c r="NG29" s="37"/>
      <c r="NH29" s="37"/>
      <c r="NI29" s="37"/>
      <c r="NJ29" s="37"/>
      <c r="NK29" s="37"/>
      <c r="NL29" s="37"/>
      <c r="NM29" s="37"/>
      <c r="NN29" s="37"/>
      <c r="NO29" s="37"/>
      <c r="NP29" s="37"/>
      <c r="NQ29" s="37"/>
      <c r="NR29" s="37"/>
      <c r="NS29" s="37"/>
      <c r="NT29" s="37"/>
      <c r="NU29" s="37"/>
      <c r="NV29" s="37"/>
      <c r="NW29" s="37"/>
      <c r="NX29" s="37"/>
      <c r="NY29" s="37"/>
      <c r="NZ29" s="37"/>
      <c r="OA29" s="37"/>
      <c r="OB29" s="37"/>
      <c r="OC29" s="37"/>
      <c r="OD29" s="37"/>
      <c r="OE29" s="37"/>
      <c r="OF29" s="37"/>
      <c r="OG29" s="37"/>
      <c r="OH29" s="37"/>
      <c r="OI29" s="37"/>
      <c r="OJ29" s="37"/>
      <c r="OK29" s="37"/>
      <c r="OL29" s="37"/>
      <c r="OM29" s="37"/>
      <c r="ON29" s="37"/>
      <c r="OO29" s="37"/>
      <c r="OP29" s="37"/>
      <c r="OQ29" s="37"/>
      <c r="OR29" s="37"/>
      <c r="OS29" s="37"/>
      <c r="OT29" s="37"/>
      <c r="OU29" s="37"/>
      <c r="OV29" s="37"/>
      <c r="OW29" s="37"/>
      <c r="OX29" s="37"/>
      <c r="OY29" s="37"/>
      <c r="OZ29" s="37"/>
      <c r="PA29" s="37"/>
      <c r="PB29" s="37"/>
      <c r="PC29" s="37"/>
      <c r="PD29" s="37"/>
      <c r="PE29" s="37"/>
      <c r="PF29" s="37"/>
      <c r="PG29" s="37"/>
      <c r="PH29" s="37"/>
      <c r="PI29" s="37"/>
      <c r="PJ29" s="37"/>
      <c r="PK29" s="37"/>
      <c r="PL29" s="37"/>
      <c r="PM29" s="37"/>
      <c r="PN29" s="37"/>
      <c r="PO29" s="37"/>
      <c r="PP29" s="37"/>
      <c r="PQ29" s="37"/>
      <c r="PR29" s="37"/>
      <c r="PS29" s="37"/>
      <c r="PT29" s="37"/>
      <c r="PU29" s="37"/>
      <c r="PV29" s="37"/>
      <c r="PW29" s="37"/>
      <c r="PX29" s="37"/>
      <c r="PY29" s="37"/>
      <c r="PZ29" s="37"/>
      <c r="QA29" s="37"/>
      <c r="QB29" s="37"/>
      <c r="QC29" s="37"/>
      <c r="QD29" s="37"/>
      <c r="QE29" s="37"/>
      <c r="QF29" s="37"/>
      <c r="QG29" s="37"/>
      <c r="QH29" s="37"/>
      <c r="QI29" s="37"/>
      <c r="QJ29" s="37"/>
      <c r="QK29" s="37"/>
      <c r="QL29" s="37"/>
      <c r="QM29" s="37"/>
      <c r="QN29" s="37"/>
      <c r="QO29" s="37"/>
      <c r="QP29" s="37"/>
      <c r="QQ29" s="37"/>
      <c r="QR29" s="37"/>
      <c r="QS29" s="37"/>
      <c r="QT29" s="37"/>
      <c r="QU29" s="37"/>
      <c r="QV29" s="37"/>
      <c r="QW29" s="37"/>
      <c r="QX29" s="37"/>
      <c r="QY29" s="37"/>
      <c r="QZ29" s="37"/>
      <c r="RA29" s="37"/>
      <c r="RB29" s="37"/>
      <c r="RC29" s="37"/>
      <c r="RD29" s="37"/>
      <c r="RE29" s="37"/>
      <c r="RF29" s="37"/>
      <c r="RG29" s="37"/>
      <c r="RH29" s="37"/>
      <c r="RI29" s="37"/>
      <c r="RJ29" s="37"/>
      <c r="RK29" s="37"/>
      <c r="RL29" s="37"/>
      <c r="RM29" s="37"/>
      <c r="RN29" s="37"/>
      <c r="RO29" s="37"/>
      <c r="RP29" s="37"/>
      <c r="RQ29" s="37"/>
      <c r="RR29" s="37"/>
      <c r="RS29" s="37"/>
      <c r="RT29" s="37"/>
      <c r="RU29" s="37"/>
      <c r="RV29" s="37"/>
      <c r="RW29" s="37"/>
      <c r="RX29" s="37"/>
      <c r="RY29" s="37"/>
      <c r="RZ29" s="37"/>
      <c r="SA29" s="37"/>
      <c r="SB29" s="37"/>
      <c r="SC29" s="37"/>
      <c r="SD29" s="37"/>
      <c r="SE29" s="37"/>
      <c r="SF29" s="37"/>
      <c r="SG29" s="37"/>
      <c r="SH29" s="37"/>
      <c r="SI29" s="37"/>
      <c r="SJ29" s="37"/>
      <c r="SK29" s="37"/>
      <c r="SL29" s="37"/>
      <c r="SM29" s="37"/>
      <c r="SN29" s="37"/>
      <c r="SO29" s="37"/>
      <c r="SP29" s="37"/>
      <c r="SQ29" s="37"/>
      <c r="SR29" s="37"/>
      <c r="SS29" s="37"/>
      <c r="ST29" s="37"/>
      <c r="SU29" s="37"/>
      <c r="SV29" s="37"/>
      <c r="SW29" s="37"/>
      <c r="SX29" s="37"/>
      <c r="SY29" s="37"/>
      <c r="SZ29" s="37"/>
      <c r="TA29" s="37"/>
      <c r="TB29" s="37"/>
      <c r="TC29" s="37"/>
      <c r="TD29" s="37"/>
      <c r="TE29" s="37"/>
      <c r="TF29" s="37"/>
      <c r="TG29" s="37"/>
      <c r="TH29" s="37"/>
      <c r="TI29" s="37"/>
      <c r="TJ29" s="37"/>
      <c r="TK29" s="37"/>
      <c r="TL29" s="37"/>
      <c r="TM29" s="37"/>
      <c r="TN29" s="37"/>
      <c r="TO29" s="37"/>
      <c r="TP29" s="37"/>
      <c r="TQ29" s="37"/>
      <c r="TR29" s="37"/>
      <c r="TS29" s="37"/>
      <c r="TT29" s="37"/>
      <c r="TU29" s="37"/>
      <c r="TV29" s="37"/>
      <c r="TW29" s="37"/>
      <c r="TX29" s="37"/>
      <c r="TY29" s="37"/>
      <c r="TZ29" s="37"/>
      <c r="UA29" s="37"/>
      <c r="UB29" s="37"/>
      <c r="UC29" s="37"/>
      <c r="UD29" s="37"/>
      <c r="UE29" s="37"/>
      <c r="UF29" s="37"/>
      <c r="UG29" s="37"/>
      <c r="UH29" s="37"/>
      <c r="UI29" s="37"/>
      <c r="UJ29" s="37"/>
      <c r="UK29" s="37"/>
      <c r="UL29" s="37"/>
      <c r="UM29" s="37"/>
      <c r="UN29" s="37"/>
      <c r="UO29" s="37"/>
      <c r="UP29" s="37"/>
      <c r="UQ29" s="37"/>
      <c r="UR29" s="37"/>
      <c r="US29" s="37"/>
      <c r="UT29" s="37"/>
      <c r="UU29" s="37"/>
      <c r="UV29" s="37"/>
      <c r="UW29" s="37"/>
      <c r="UX29" s="37"/>
      <c r="UY29" s="37"/>
      <c r="UZ29" s="37"/>
      <c r="VA29" s="37"/>
      <c r="VB29" s="37"/>
      <c r="VC29" s="37"/>
      <c r="VD29" s="37"/>
      <c r="VE29" s="37"/>
      <c r="VF29" s="37"/>
      <c r="VG29" s="37"/>
      <c r="VH29" s="37"/>
      <c r="VI29" s="37"/>
      <c r="VJ29" s="37"/>
      <c r="VK29" s="37"/>
      <c r="VL29" s="37"/>
      <c r="VM29" s="37"/>
      <c r="VN29" s="37"/>
      <c r="VO29" s="37"/>
      <c r="VP29" s="37"/>
      <c r="VQ29" s="37"/>
      <c r="VR29" s="37"/>
      <c r="VS29" s="37"/>
      <c r="VT29" s="37"/>
      <c r="VU29" s="37"/>
      <c r="VV29" s="37"/>
      <c r="VW29" s="37"/>
      <c r="VX29" s="37"/>
      <c r="VY29" s="37"/>
      <c r="VZ29" s="37"/>
      <c r="WA29" s="37"/>
      <c r="WB29" s="37"/>
      <c r="WC29" s="37"/>
      <c r="WD29" s="37"/>
      <c r="WE29" s="37"/>
      <c r="WF29" s="37"/>
      <c r="WG29" s="37"/>
      <c r="WH29" s="37"/>
      <c r="WI29" s="37"/>
      <c r="WJ29" s="37"/>
      <c r="WK29" s="37"/>
      <c r="WL29" s="37"/>
      <c r="WM29" s="37"/>
      <c r="WN29" s="37"/>
      <c r="WO29" s="37"/>
      <c r="WP29" s="37"/>
      <c r="WQ29" s="37"/>
      <c r="WR29" s="37"/>
      <c r="WS29" s="37"/>
      <c r="WT29" s="37"/>
      <c r="WU29" s="37"/>
      <c r="WV29" s="37"/>
      <c r="WW29" s="37"/>
      <c r="WX29" s="37"/>
      <c r="WY29" s="37"/>
      <c r="WZ29" s="37"/>
      <c r="XA29" s="37"/>
      <c r="XB29" s="37"/>
      <c r="XC29" s="37"/>
      <c r="XD29" s="37"/>
      <c r="XE29" s="37"/>
      <c r="XF29" s="37"/>
      <c r="XG29" s="37"/>
      <c r="XH29" s="37"/>
      <c r="XI29" s="37"/>
      <c r="XJ29" s="37"/>
      <c r="XK29" s="37"/>
      <c r="XL29" s="37"/>
      <c r="XM29" s="37"/>
      <c r="XN29" s="37"/>
      <c r="XO29" s="37"/>
      <c r="XP29" s="37"/>
      <c r="XQ29" s="37"/>
      <c r="XR29" s="37"/>
      <c r="XS29" s="37"/>
      <c r="XT29" s="37"/>
      <c r="XU29" s="37"/>
      <c r="XV29" s="37"/>
      <c r="XW29" s="37"/>
      <c r="XX29" s="37"/>
      <c r="XY29" s="37"/>
      <c r="XZ29" s="37"/>
      <c r="YA29" s="37"/>
      <c r="YB29" s="37"/>
      <c r="YC29" s="37"/>
      <c r="YD29" s="37"/>
      <c r="YE29" s="37"/>
      <c r="YF29" s="37"/>
      <c r="YG29" s="37"/>
      <c r="YH29" s="37"/>
      <c r="YI29" s="37"/>
      <c r="YJ29" s="37"/>
      <c r="YK29" s="37"/>
      <c r="YL29" s="37"/>
      <c r="YM29" s="37"/>
      <c r="YN29" s="37"/>
      <c r="YO29" s="37"/>
      <c r="YP29" s="37"/>
      <c r="YQ29" s="37"/>
      <c r="YR29" s="37"/>
      <c r="YS29" s="37"/>
      <c r="YT29" s="37"/>
      <c r="YU29" s="37"/>
      <c r="YV29" s="37"/>
      <c r="YW29" s="37"/>
      <c r="YX29" s="37"/>
      <c r="YY29" s="37"/>
      <c r="YZ29" s="37"/>
      <c r="ZA29" s="37"/>
      <c r="ZB29" s="37"/>
      <c r="ZC29" s="37"/>
      <c r="ZD29" s="37"/>
      <c r="ZE29" s="37"/>
      <c r="ZF29" s="37"/>
      <c r="ZG29" s="37"/>
      <c r="ZH29" s="37"/>
      <c r="ZI29" s="37"/>
      <c r="ZJ29" s="37"/>
      <c r="ZK29" s="37"/>
      <c r="ZL29" s="37"/>
      <c r="ZM29" s="37"/>
      <c r="ZN29" s="37"/>
      <c r="ZO29" s="37"/>
      <c r="ZP29" s="37"/>
      <c r="ZQ29" s="37"/>
      <c r="ZR29" s="37"/>
      <c r="ZS29" s="37"/>
      <c r="ZT29" s="37"/>
      <c r="ZU29" s="37"/>
      <c r="ZV29" s="37"/>
      <c r="ZW29" s="37"/>
      <c r="ZX29" s="37"/>
      <c r="ZY29" s="37"/>
      <c r="ZZ29" s="37"/>
      <c r="AAA29" s="37"/>
      <c r="AAB29" s="37"/>
      <c r="AAC29" s="37"/>
      <c r="AAD29" s="37"/>
      <c r="AAE29" s="37"/>
      <c r="AAF29" s="37"/>
      <c r="AAG29" s="37"/>
      <c r="AAH29" s="37"/>
      <c r="AAI29" s="37"/>
      <c r="AAJ29" s="37"/>
      <c r="AAK29" s="37"/>
      <c r="AAL29" s="37"/>
      <c r="AAM29" s="37"/>
      <c r="AAN29" s="37"/>
      <c r="AAO29" s="37"/>
      <c r="AAP29" s="37"/>
      <c r="AAQ29" s="37"/>
      <c r="AAR29" s="37"/>
      <c r="AAS29" s="37"/>
      <c r="AAT29" s="37"/>
      <c r="AAU29" s="37"/>
      <c r="AAV29" s="37"/>
      <c r="AAW29" s="37"/>
      <c r="AAX29" s="37"/>
      <c r="AAY29" s="37"/>
      <c r="AAZ29" s="37"/>
      <c r="ABA29" s="37"/>
      <c r="ABB29" s="37"/>
      <c r="ABC29" s="37"/>
      <c r="ABD29" s="37"/>
      <c r="ABE29" s="37"/>
      <c r="ABF29" s="37"/>
      <c r="ABG29" s="37"/>
      <c r="ABH29" s="37"/>
      <c r="ABI29" s="37"/>
      <c r="ABJ29" s="37"/>
      <c r="ABK29" s="37"/>
      <c r="ABL29" s="37"/>
      <c r="ABM29" s="37"/>
      <c r="ABN29" s="37"/>
      <c r="ABO29" s="37"/>
      <c r="ABP29" s="37"/>
      <c r="ABQ29" s="37"/>
      <c r="ABR29" s="37"/>
      <c r="ABS29" s="37"/>
      <c r="ABT29" s="37"/>
      <c r="ABU29" s="37"/>
      <c r="ABV29" s="37"/>
      <c r="ABW29" s="37"/>
      <c r="ABX29" s="37"/>
      <c r="ABY29" s="37"/>
      <c r="ABZ29" s="37"/>
      <c r="ACA29" s="37"/>
      <c r="ACB29" s="37"/>
      <c r="ACC29" s="37"/>
      <c r="ACD29" s="37"/>
      <c r="ACE29" s="37"/>
      <c r="ACF29" s="37"/>
      <c r="ACG29" s="37"/>
      <c r="ACH29" s="37"/>
      <c r="ACI29" s="37"/>
      <c r="ACJ29" s="37"/>
      <c r="ACK29" s="37"/>
      <c r="ACL29" s="37"/>
      <c r="ACM29" s="37"/>
      <c r="ACN29" s="37"/>
      <c r="ACO29" s="37"/>
      <c r="ACP29" s="37"/>
      <c r="ACQ29" s="37"/>
      <c r="ACR29" s="37"/>
      <c r="ACS29" s="37"/>
      <c r="ACT29" s="37"/>
      <c r="ACU29" s="37"/>
      <c r="ACV29" s="37"/>
      <c r="ACW29" s="37"/>
      <c r="ACX29" s="37"/>
      <c r="ACY29" s="37"/>
      <c r="ACZ29" s="37"/>
      <c r="ADA29" s="37"/>
      <c r="ADB29" s="37"/>
      <c r="ADC29" s="37"/>
      <c r="ADD29" s="37"/>
      <c r="ADE29" s="37"/>
      <c r="ADF29" s="37"/>
      <c r="ADG29" s="37"/>
      <c r="ADH29" s="37"/>
      <c r="ADI29" s="37"/>
      <c r="ADJ29" s="37"/>
      <c r="ADK29" s="37"/>
      <c r="ADL29" s="37"/>
      <c r="ADM29" s="37"/>
      <c r="ADN29" s="37"/>
      <c r="ADO29" s="37"/>
      <c r="ADP29" s="37"/>
      <c r="ADQ29" s="37"/>
      <c r="ADR29" s="37"/>
      <c r="ADS29" s="37"/>
      <c r="ADT29" s="37"/>
      <c r="ADU29" s="37"/>
      <c r="ADV29" s="37"/>
      <c r="ADW29" s="37"/>
      <c r="ADX29" s="37"/>
      <c r="ADY29" s="37"/>
      <c r="ADZ29" s="37"/>
      <c r="AEA29" s="37"/>
      <c r="AEB29" s="37"/>
      <c r="AEC29" s="37"/>
      <c r="AED29" s="37"/>
      <c r="AEE29" s="37"/>
      <c r="AEF29" s="37"/>
      <c r="AEG29" s="37"/>
      <c r="AEH29" s="37"/>
      <c r="AEI29" s="37"/>
      <c r="AEJ29" s="37"/>
      <c r="AEK29" s="37"/>
      <c r="AEL29" s="37"/>
      <c r="AEM29" s="37"/>
      <c r="AEN29" s="37"/>
      <c r="AEO29" s="37"/>
      <c r="AEP29" s="37"/>
      <c r="AEQ29" s="37"/>
      <c r="AER29" s="37"/>
      <c r="AES29" s="37"/>
      <c r="AET29" s="37"/>
      <c r="AEU29" s="37"/>
      <c r="AEV29" s="37"/>
      <c r="AEW29" s="37"/>
      <c r="AEX29" s="37"/>
      <c r="AEY29" s="37"/>
      <c r="AEZ29" s="37"/>
      <c r="AFA29" s="37"/>
      <c r="AFB29" s="37"/>
      <c r="AFC29" s="37"/>
      <c r="AFD29" s="37"/>
      <c r="AFE29" s="37"/>
      <c r="AFF29" s="37"/>
      <c r="AFG29" s="37"/>
      <c r="AFH29" s="37"/>
      <c r="AFI29" s="37"/>
      <c r="AFJ29" s="37"/>
      <c r="AFK29" s="37"/>
      <c r="AFL29" s="37"/>
      <c r="AFM29" s="37"/>
      <c r="AFN29" s="37"/>
      <c r="AFO29" s="37"/>
      <c r="AFP29" s="37"/>
      <c r="AFQ29" s="37"/>
      <c r="AFR29" s="37"/>
      <c r="AFS29" s="37"/>
      <c r="AFT29" s="37"/>
      <c r="AFU29" s="37"/>
      <c r="AFV29" s="37"/>
      <c r="AFW29" s="37"/>
      <c r="AFX29" s="37"/>
      <c r="AFY29" s="37"/>
      <c r="AFZ29" s="37"/>
      <c r="AGA29" s="37"/>
      <c r="AGB29" s="37"/>
      <c r="AGC29" s="37"/>
      <c r="AGD29" s="37"/>
      <c r="AGE29" s="37"/>
      <c r="AGF29" s="37"/>
      <c r="AGG29" s="37"/>
      <c r="AGH29" s="37"/>
      <c r="AGI29" s="37"/>
      <c r="AGJ29" s="37"/>
      <c r="AGK29" s="37"/>
      <c r="AGL29" s="37"/>
      <c r="AGM29" s="37"/>
      <c r="AGN29" s="37"/>
      <c r="AGO29" s="37"/>
      <c r="AGP29" s="37"/>
      <c r="AGQ29" s="37"/>
      <c r="AGR29" s="37"/>
      <c r="AGS29" s="37"/>
      <c r="AGT29" s="37"/>
      <c r="AGU29" s="37"/>
      <c r="AGV29" s="37"/>
      <c r="AGW29" s="37"/>
      <c r="AGX29" s="37"/>
      <c r="AGY29" s="37"/>
      <c r="AGZ29" s="37"/>
      <c r="AHA29" s="37"/>
      <c r="AHB29" s="37"/>
      <c r="AHC29" s="37"/>
      <c r="AHD29" s="37"/>
      <c r="AHE29" s="37"/>
      <c r="AHF29" s="37"/>
      <c r="AHG29" s="37"/>
      <c r="AHH29" s="37"/>
      <c r="AHI29" s="37"/>
      <c r="AHJ29" s="37"/>
      <c r="AHK29" s="37"/>
      <c r="AHL29" s="37"/>
      <c r="AHM29" s="37"/>
      <c r="AHN29" s="37"/>
      <c r="AHO29" s="37"/>
      <c r="AHP29" s="37"/>
      <c r="AHQ29" s="37"/>
      <c r="AHR29" s="37"/>
      <c r="AHS29" s="37"/>
      <c r="AHT29" s="37"/>
      <c r="AHU29" s="37"/>
      <c r="AHV29" s="37"/>
      <c r="AHW29" s="37"/>
      <c r="AHX29" s="37"/>
      <c r="AHY29" s="37"/>
      <c r="AHZ29" s="37"/>
      <c r="AIA29" s="37"/>
      <c r="AIB29" s="37"/>
      <c r="AIC29" s="37"/>
      <c r="AID29" s="37"/>
      <c r="AIE29" s="37"/>
      <c r="AIF29" s="37"/>
      <c r="AIG29" s="37"/>
      <c r="AIH29" s="37"/>
      <c r="AII29" s="37"/>
      <c r="AIJ29" s="37"/>
      <c r="AIK29" s="37"/>
      <c r="AIL29" s="37"/>
      <c r="AIM29" s="37"/>
      <c r="AIN29" s="37"/>
      <c r="AIO29" s="37"/>
      <c r="AIP29" s="37"/>
      <c r="AIQ29" s="37"/>
      <c r="AIR29" s="37"/>
      <c r="AIS29" s="37"/>
      <c r="AIT29" s="37"/>
      <c r="AIU29" s="37"/>
      <c r="AIV29" s="37"/>
      <c r="AIW29" s="37"/>
      <c r="AIX29" s="37"/>
      <c r="AIY29" s="37"/>
      <c r="AIZ29" s="37"/>
      <c r="AJA29" s="37"/>
      <c r="AJB29" s="37"/>
      <c r="AJC29" s="37"/>
      <c r="AJD29" s="37"/>
      <c r="AJE29" s="37"/>
      <c r="AJF29" s="37"/>
      <c r="AJG29" s="37"/>
      <c r="AJH29" s="37"/>
      <c r="AJI29" s="37"/>
      <c r="AJJ29" s="37"/>
      <c r="AJK29" s="37"/>
      <c r="AJL29" s="37"/>
      <c r="AJM29" s="37"/>
      <c r="AJN29" s="37"/>
      <c r="AJO29" s="37"/>
      <c r="AJP29" s="37"/>
      <c r="AJQ29" s="37"/>
      <c r="AJR29" s="37"/>
      <c r="AJS29" s="37"/>
      <c r="AJT29" s="37"/>
      <c r="AJU29" s="37"/>
      <c r="AJV29" s="37"/>
      <c r="AJW29" s="37"/>
      <c r="AJX29" s="37"/>
      <c r="AJY29" s="37"/>
      <c r="AJZ29" s="37"/>
      <c r="AKA29" s="37"/>
      <c r="AKB29" s="37"/>
      <c r="AKC29" s="37"/>
      <c r="AKD29" s="37"/>
      <c r="AKE29" s="37"/>
      <c r="AKF29" s="37"/>
      <c r="AKG29" s="37"/>
      <c r="AKH29" s="37"/>
      <c r="AKI29" s="37"/>
      <c r="AKJ29" s="37"/>
      <c r="AKK29" s="37"/>
      <c r="AKL29" s="37"/>
      <c r="AKM29" s="37"/>
      <c r="AKN29" s="37"/>
      <c r="AKO29" s="37"/>
      <c r="AKP29" s="37"/>
      <c r="AKQ29" s="37"/>
      <c r="AKR29" s="37"/>
      <c r="AKS29" s="37"/>
      <c r="AKT29" s="37"/>
      <c r="AKU29" s="37"/>
      <c r="AKV29" s="37"/>
      <c r="AKW29" s="37"/>
      <c r="AKX29" s="37"/>
      <c r="AKY29" s="37"/>
      <c r="AKZ29" s="37"/>
      <c r="ALA29" s="37"/>
      <c r="ALB29" s="37"/>
      <c r="ALC29" s="37"/>
      <c r="ALD29" s="37"/>
      <c r="ALE29" s="37"/>
      <c r="ALF29" s="37"/>
      <c r="ALG29" s="37"/>
      <c r="ALH29" s="37"/>
      <c r="ALI29" s="37"/>
      <c r="ALJ29" s="37"/>
      <c r="ALK29" s="37"/>
      <c r="ALL29" s="37"/>
      <c r="ALM29" s="37"/>
      <c r="ALN29" s="37"/>
      <c r="ALO29" s="37"/>
      <c r="ALP29" s="37"/>
      <c r="ALQ29" s="37"/>
      <c r="ALR29" s="37"/>
      <c r="ALS29" s="37"/>
      <c r="ALT29" s="37"/>
      <c r="ALU29" s="37"/>
      <c r="ALV29" s="37"/>
      <c r="ALW29" s="37"/>
      <c r="ALX29" s="37"/>
      <c r="ALY29" s="37"/>
      <c r="ALZ29" s="37"/>
      <c r="AMA29" s="37"/>
      <c r="AMB29" s="37"/>
      <c r="AMC29" s="37"/>
      <c r="AMD29" s="37"/>
      <c r="AME29" s="37"/>
      <c r="AMF29" s="37"/>
      <c r="AMG29" s="37"/>
      <c r="AMH29" s="37"/>
      <c r="AMI29" s="37"/>
      <c r="AMJ29" s="37"/>
      <c r="AMK29" s="37"/>
      <c r="AML29" s="37"/>
      <c r="AMM29" s="37"/>
      <c r="AMN29" s="37"/>
      <c r="AMO29" s="37"/>
      <c r="AMP29" s="37"/>
      <c r="AMQ29" s="37"/>
      <c r="AMR29" s="37"/>
      <c r="AMS29" s="37"/>
      <c r="AMT29" s="37"/>
      <c r="AMU29" s="37"/>
      <c r="AMV29" s="37"/>
      <c r="AMW29" s="37"/>
      <c r="AMX29" s="37"/>
      <c r="AMY29" s="37"/>
      <c r="AMZ29" s="37"/>
      <c r="ANA29" s="37"/>
      <c r="ANB29" s="37"/>
      <c r="ANC29" s="37"/>
      <c r="AND29" s="37"/>
      <c r="ANE29" s="37"/>
      <c r="ANF29" s="37"/>
      <c r="ANG29" s="37"/>
      <c r="ANH29" s="37"/>
      <c r="ANI29" s="37"/>
      <c r="ANJ29" s="37"/>
      <c r="ANK29" s="37"/>
      <c r="ANL29" s="37"/>
      <c r="ANM29" s="37"/>
      <c r="ANN29" s="37"/>
      <c r="ANO29" s="37"/>
      <c r="ANP29" s="37"/>
      <c r="ANQ29" s="37"/>
      <c r="ANR29" s="37"/>
      <c r="ANS29" s="37"/>
      <c r="ANT29" s="37"/>
      <c r="ANU29" s="37"/>
      <c r="ANV29" s="37"/>
      <c r="ANW29" s="37"/>
      <c r="ANX29" s="37"/>
      <c r="ANY29" s="37"/>
      <c r="ANZ29" s="37"/>
      <c r="AOA29" s="37"/>
      <c r="AOB29" s="37"/>
      <c r="AOC29" s="37"/>
      <c r="AOD29" s="37"/>
      <c r="AOE29" s="37"/>
      <c r="AOF29" s="37"/>
      <c r="AOG29" s="37"/>
      <c r="AOH29" s="37"/>
      <c r="AOI29" s="37"/>
      <c r="AOJ29" s="37"/>
      <c r="AOK29" s="37"/>
      <c r="AOL29" s="37"/>
      <c r="AOM29" s="37"/>
      <c r="AON29" s="37"/>
      <c r="AOO29" s="37"/>
      <c r="AOP29" s="37"/>
      <c r="AOQ29" s="37"/>
      <c r="AOR29" s="37"/>
      <c r="AOS29" s="37"/>
      <c r="AOT29" s="37"/>
      <c r="AOU29" s="37"/>
      <c r="AOV29" s="37"/>
      <c r="AOW29" s="37"/>
      <c r="AOX29" s="37"/>
      <c r="AOY29" s="37"/>
      <c r="AOZ29" s="37"/>
      <c r="APA29" s="37"/>
      <c r="APB29" s="37"/>
      <c r="APC29" s="37"/>
      <c r="APD29" s="37"/>
      <c r="APE29" s="37"/>
      <c r="APF29" s="37"/>
      <c r="APG29" s="37"/>
      <c r="APH29" s="37"/>
      <c r="API29" s="37"/>
      <c r="APJ29" s="37"/>
      <c r="APK29" s="37"/>
      <c r="APL29" s="37"/>
      <c r="APM29" s="37"/>
      <c r="APN29" s="37"/>
      <c r="APO29" s="37"/>
      <c r="APP29" s="37"/>
      <c r="APQ29" s="37"/>
      <c r="APR29" s="37"/>
      <c r="APS29" s="37"/>
      <c r="APT29" s="37"/>
      <c r="APU29" s="37"/>
      <c r="APV29" s="37"/>
      <c r="APW29" s="37"/>
      <c r="APX29" s="37"/>
      <c r="APY29" s="37"/>
      <c r="APZ29" s="37"/>
      <c r="AQA29" s="37"/>
      <c r="AQB29" s="37"/>
      <c r="AQC29" s="37"/>
      <c r="AQD29" s="37"/>
      <c r="AQE29" s="37"/>
      <c r="AQF29" s="37"/>
      <c r="AQG29" s="37"/>
      <c r="AQH29" s="37"/>
      <c r="AQI29" s="37"/>
      <c r="AQJ29" s="37"/>
      <c r="AQK29" s="37"/>
      <c r="AQL29" s="37"/>
      <c r="AQM29" s="37"/>
      <c r="AQN29" s="37"/>
      <c r="AQO29" s="37"/>
      <c r="AQP29" s="37"/>
      <c r="AQQ29" s="37"/>
      <c r="AQR29" s="37"/>
      <c r="AQS29" s="37"/>
      <c r="AQT29" s="37"/>
      <c r="AQU29" s="37"/>
      <c r="AQV29" s="37"/>
      <c r="AQW29" s="37"/>
      <c r="AQX29" s="37"/>
      <c r="AQY29" s="37"/>
      <c r="AQZ29" s="37"/>
      <c r="ARA29" s="37"/>
      <c r="ARB29" s="37"/>
      <c r="ARC29" s="37"/>
      <c r="ARD29" s="37"/>
      <c r="ARE29" s="37"/>
      <c r="ARF29" s="37"/>
      <c r="ARG29" s="37"/>
      <c r="ARH29" s="37"/>
      <c r="ARI29" s="37"/>
      <c r="ARJ29" s="37"/>
      <c r="ARK29" s="37"/>
      <c r="ARL29" s="37"/>
      <c r="ARM29" s="37"/>
      <c r="ARN29" s="37"/>
      <c r="ARO29" s="37"/>
      <c r="ARP29" s="37"/>
      <c r="ARQ29" s="37"/>
      <c r="ARR29" s="37"/>
      <c r="ARS29" s="37"/>
      <c r="ART29" s="37"/>
      <c r="ARU29" s="37"/>
      <c r="ARV29" s="37"/>
      <c r="ARW29" s="37"/>
      <c r="ARX29" s="37"/>
      <c r="ARY29" s="37"/>
      <c r="ARZ29" s="37"/>
      <c r="ASA29" s="37"/>
      <c r="ASB29" s="37"/>
      <c r="ASC29" s="37"/>
      <c r="ASD29" s="37"/>
      <c r="ASE29" s="37"/>
      <c r="ASF29" s="37"/>
      <c r="ASG29" s="37"/>
      <c r="ASH29" s="37"/>
      <c r="ASI29" s="37"/>
      <c r="ASJ29" s="37"/>
      <c r="ASK29" s="37"/>
      <c r="ASL29" s="37"/>
      <c r="ASM29" s="37"/>
      <c r="ASN29" s="37"/>
      <c r="ASO29" s="37"/>
      <c r="ASP29" s="37"/>
      <c r="ASQ29" s="37"/>
      <c r="ASR29" s="37"/>
      <c r="ASS29" s="37"/>
      <c r="AST29" s="37"/>
      <c r="ASU29" s="37"/>
      <c r="ASV29" s="37"/>
      <c r="ASW29" s="37"/>
      <c r="ASX29" s="37"/>
      <c r="ASY29" s="37"/>
      <c r="ASZ29" s="37"/>
      <c r="ATA29" s="37"/>
      <c r="ATB29" s="37"/>
      <c r="ATC29" s="37"/>
      <c r="ATD29" s="37"/>
      <c r="ATE29" s="37"/>
      <c r="ATF29" s="37"/>
      <c r="ATG29" s="37"/>
      <c r="ATH29" s="37"/>
      <c r="ATI29" s="37"/>
      <c r="ATJ29" s="37"/>
      <c r="ATK29" s="37"/>
      <c r="ATL29" s="37"/>
      <c r="ATM29" s="37"/>
      <c r="ATN29" s="37"/>
      <c r="ATO29" s="37"/>
      <c r="ATP29" s="37"/>
      <c r="ATQ29" s="37"/>
      <c r="ATR29" s="37"/>
      <c r="ATS29" s="37"/>
      <c r="ATT29" s="37"/>
      <c r="ATU29" s="37"/>
      <c r="ATV29" s="37"/>
      <c r="ATW29" s="37"/>
      <c r="ATX29" s="37"/>
      <c r="ATY29" s="37"/>
      <c r="ATZ29" s="37"/>
      <c r="AUA29" s="37"/>
      <c r="AUB29" s="37"/>
      <c r="AUC29" s="37"/>
      <c r="AUD29" s="37"/>
      <c r="AUE29" s="37"/>
      <c r="AUF29" s="37"/>
      <c r="AUG29" s="37"/>
      <c r="AUH29" s="37"/>
      <c r="AUI29" s="37"/>
      <c r="AUJ29" s="37"/>
      <c r="AUK29" s="37"/>
      <c r="AUL29" s="37"/>
      <c r="AUM29" s="37"/>
      <c r="AUN29" s="37"/>
      <c r="AUO29" s="37"/>
      <c r="AUP29" s="37"/>
      <c r="AUQ29" s="37"/>
      <c r="AUR29" s="37"/>
      <c r="AUS29" s="37"/>
      <c r="AUT29" s="37"/>
      <c r="AUU29" s="37"/>
      <c r="AUV29" s="37"/>
      <c r="AUW29" s="37"/>
      <c r="AUX29" s="37"/>
      <c r="AUY29" s="37"/>
      <c r="AUZ29" s="37"/>
      <c r="AVA29" s="37"/>
      <c r="AVB29" s="37"/>
      <c r="AVC29" s="37"/>
      <c r="AVD29" s="37"/>
      <c r="AVE29" s="37"/>
      <c r="AVF29" s="37"/>
      <c r="AVG29" s="37"/>
      <c r="AVH29" s="37"/>
      <c r="AVI29" s="37"/>
      <c r="AVJ29" s="37"/>
      <c r="AVK29" s="37"/>
      <c r="AVL29" s="37"/>
      <c r="AVM29" s="37"/>
      <c r="AVN29" s="37"/>
      <c r="AVO29" s="37"/>
      <c r="AVP29" s="37"/>
      <c r="AVQ29" s="37"/>
      <c r="AVR29" s="37"/>
      <c r="AVS29" s="37"/>
      <c r="AVT29" s="37"/>
      <c r="AVU29" s="37"/>
      <c r="AVV29" s="37"/>
      <c r="AVW29" s="37"/>
      <c r="AVX29" s="37"/>
      <c r="AVY29" s="37"/>
      <c r="AVZ29" s="37"/>
      <c r="AWA29" s="37"/>
      <c r="AWB29" s="37"/>
      <c r="AWC29" s="37"/>
      <c r="AWD29" s="37"/>
      <c r="AWE29" s="37"/>
      <c r="AWF29" s="37"/>
      <c r="AWG29" s="37"/>
      <c r="AWH29" s="37"/>
      <c r="AWI29" s="37"/>
      <c r="AWJ29" s="37"/>
      <c r="AWK29" s="37"/>
      <c r="AWL29" s="37"/>
      <c r="AWM29" s="37"/>
      <c r="AWN29" s="37"/>
      <c r="AWO29" s="37"/>
      <c r="AWP29" s="37"/>
      <c r="AWQ29" s="37"/>
      <c r="AWR29" s="37"/>
      <c r="AWS29" s="37"/>
      <c r="AWT29" s="37"/>
      <c r="AWU29" s="37"/>
      <c r="AWV29" s="37"/>
      <c r="AWW29" s="37"/>
      <c r="AWX29" s="37"/>
      <c r="AWY29" s="37"/>
      <c r="AWZ29" s="37"/>
      <c r="AXA29" s="37"/>
      <c r="AXB29" s="37"/>
      <c r="AXC29" s="37"/>
      <c r="AXD29" s="37"/>
      <c r="AXE29" s="37"/>
      <c r="AXF29" s="37"/>
      <c r="AXG29" s="37"/>
      <c r="AXH29" s="37"/>
      <c r="AXI29" s="37"/>
      <c r="AXJ29" s="37"/>
      <c r="AXK29" s="37"/>
      <c r="AXL29" s="37"/>
      <c r="AXM29" s="37"/>
      <c r="AXN29" s="37"/>
      <c r="AXO29" s="37"/>
      <c r="AXP29" s="37"/>
      <c r="AXQ29" s="37"/>
      <c r="AXR29" s="37"/>
      <c r="AXS29" s="37"/>
      <c r="AXT29" s="37"/>
      <c r="AXU29" s="37"/>
      <c r="AXV29" s="37"/>
      <c r="AXW29" s="37"/>
      <c r="AXX29" s="37"/>
      <c r="AXY29" s="37"/>
      <c r="AXZ29" s="37"/>
      <c r="AYA29" s="37"/>
      <c r="AYB29" s="37"/>
      <c r="AYC29" s="37"/>
      <c r="AYD29" s="37"/>
      <c r="AYE29" s="37"/>
      <c r="AYF29" s="37"/>
      <c r="AYG29" s="37"/>
      <c r="AYH29" s="37"/>
      <c r="AYI29" s="37"/>
      <c r="AYJ29" s="37"/>
      <c r="AYK29" s="37"/>
      <c r="AYL29" s="37"/>
      <c r="AYM29" s="37"/>
      <c r="AYN29" s="37"/>
      <c r="AYO29" s="37"/>
      <c r="AYP29" s="37"/>
      <c r="AYQ29" s="37"/>
      <c r="AYR29" s="37"/>
      <c r="AYS29" s="37"/>
      <c r="AYT29" s="37"/>
      <c r="AYU29" s="37"/>
      <c r="AYV29" s="37"/>
      <c r="AYW29" s="37"/>
      <c r="AYX29" s="37"/>
      <c r="AYY29" s="37"/>
      <c r="AYZ29" s="37"/>
      <c r="AZA29" s="37"/>
      <c r="AZB29" s="37"/>
      <c r="AZC29" s="37"/>
      <c r="AZD29" s="37"/>
      <c r="AZE29" s="37"/>
      <c r="AZF29" s="37"/>
      <c r="AZG29" s="37"/>
      <c r="AZH29" s="37"/>
      <c r="AZI29" s="37"/>
      <c r="AZJ29" s="37"/>
      <c r="AZK29" s="37"/>
      <c r="AZL29" s="37"/>
      <c r="AZM29" s="37"/>
      <c r="AZN29" s="37"/>
      <c r="AZO29" s="37"/>
      <c r="AZP29" s="37"/>
      <c r="AZQ29" s="37"/>
      <c r="AZR29" s="37"/>
      <c r="AZS29" s="37"/>
      <c r="AZT29" s="37"/>
      <c r="AZU29" s="37"/>
      <c r="AZV29" s="37"/>
      <c r="AZW29" s="37"/>
      <c r="AZX29" s="37"/>
      <c r="AZY29" s="37"/>
      <c r="AZZ29" s="37"/>
      <c r="BAA29" s="37"/>
      <c r="BAB29" s="37"/>
      <c r="BAC29" s="37"/>
      <c r="BAD29" s="37"/>
      <c r="BAE29" s="37"/>
      <c r="BAF29" s="37"/>
      <c r="BAG29" s="37"/>
      <c r="BAH29" s="37"/>
      <c r="BAI29" s="37"/>
      <c r="BAJ29" s="37"/>
      <c r="BAK29" s="37"/>
      <c r="BAL29" s="37"/>
      <c r="BAM29" s="37"/>
      <c r="BAN29" s="37"/>
      <c r="BAO29" s="37"/>
      <c r="BAP29" s="37"/>
      <c r="BAQ29" s="37"/>
      <c r="BAR29" s="37"/>
      <c r="BAS29" s="37"/>
      <c r="BAT29" s="37"/>
      <c r="BAU29" s="37"/>
      <c r="BAV29" s="37"/>
      <c r="BAW29" s="37"/>
      <c r="BAX29" s="37"/>
      <c r="BAY29" s="37"/>
      <c r="BAZ29" s="37"/>
      <c r="BBA29" s="37"/>
      <c r="BBB29" s="37"/>
      <c r="BBC29" s="37"/>
      <c r="BBD29" s="37"/>
      <c r="BBE29" s="37"/>
      <c r="BBF29" s="37"/>
      <c r="BBG29" s="37"/>
      <c r="BBH29" s="37"/>
      <c r="BBI29" s="37"/>
      <c r="BBJ29" s="37"/>
      <c r="BBK29" s="37"/>
      <c r="BBL29" s="37"/>
      <c r="BBM29" s="37"/>
      <c r="BBN29" s="37"/>
      <c r="BBO29" s="37"/>
      <c r="BBP29" s="37"/>
      <c r="BBQ29" s="37"/>
      <c r="BBR29" s="37"/>
      <c r="BBS29" s="37"/>
      <c r="BBT29" s="37"/>
      <c r="BBU29" s="37"/>
      <c r="BBV29" s="37"/>
      <c r="BBW29" s="37"/>
      <c r="BBX29" s="37"/>
      <c r="BBY29" s="37"/>
      <c r="BBZ29" s="37"/>
      <c r="BCA29" s="37"/>
      <c r="BCB29" s="37"/>
      <c r="BCC29" s="37"/>
      <c r="BCD29" s="37"/>
      <c r="BCE29" s="37"/>
      <c r="BCF29" s="37"/>
      <c r="BCG29" s="37"/>
      <c r="BCH29" s="37"/>
      <c r="BCI29" s="37"/>
      <c r="BCJ29" s="37"/>
      <c r="BCK29" s="37"/>
      <c r="BCL29" s="37"/>
      <c r="BCM29" s="37"/>
      <c r="BCN29" s="37"/>
      <c r="BCO29" s="37"/>
      <c r="BCP29" s="37"/>
      <c r="BCQ29" s="37"/>
      <c r="BCR29" s="37"/>
      <c r="BCS29" s="37"/>
      <c r="BCT29" s="37"/>
      <c r="BCU29" s="37"/>
      <c r="BCV29" s="37"/>
      <c r="BCW29" s="37"/>
      <c r="BCX29" s="37"/>
      <c r="BCY29" s="37"/>
      <c r="BCZ29" s="37"/>
      <c r="BDA29" s="37"/>
      <c r="BDB29" s="37"/>
      <c r="BDC29" s="37"/>
      <c r="BDD29" s="37"/>
      <c r="BDE29" s="37"/>
      <c r="BDF29" s="37"/>
      <c r="BDG29" s="37"/>
      <c r="BDH29" s="37"/>
      <c r="BDI29" s="37"/>
      <c r="BDJ29" s="37"/>
      <c r="BDK29" s="37"/>
      <c r="BDL29" s="37"/>
      <c r="BDM29" s="37"/>
      <c r="BDN29" s="37"/>
      <c r="BDO29" s="37"/>
      <c r="BDP29" s="37"/>
      <c r="BDQ29" s="37"/>
      <c r="BDR29" s="37"/>
      <c r="BDS29" s="37"/>
      <c r="BDT29" s="37"/>
      <c r="BDU29" s="37"/>
      <c r="BDV29" s="37"/>
      <c r="BDW29" s="37"/>
      <c r="BDX29" s="37"/>
      <c r="BDY29" s="37"/>
      <c r="BDZ29" s="37"/>
      <c r="BEA29" s="37"/>
      <c r="BEB29" s="37"/>
      <c r="BEC29" s="37"/>
      <c r="BED29" s="37"/>
      <c r="BEE29" s="37"/>
      <c r="BEF29" s="37"/>
      <c r="BEG29" s="37"/>
      <c r="BEH29" s="37"/>
      <c r="BEI29" s="37"/>
      <c r="BEJ29" s="37"/>
      <c r="BEK29" s="37"/>
      <c r="BEL29" s="37"/>
      <c r="BEM29" s="37"/>
      <c r="BEN29" s="37"/>
      <c r="BEO29" s="37"/>
      <c r="BEP29" s="37"/>
      <c r="BEQ29" s="37"/>
      <c r="BER29" s="37"/>
      <c r="BES29" s="37"/>
      <c r="BET29" s="37"/>
      <c r="BEU29" s="37"/>
      <c r="BEV29" s="37"/>
      <c r="BEW29" s="37"/>
      <c r="BEX29" s="37"/>
      <c r="BEY29" s="37"/>
      <c r="BEZ29" s="37"/>
      <c r="BFA29" s="37"/>
      <c r="BFB29" s="37"/>
      <c r="BFC29" s="37"/>
      <c r="BFD29" s="37"/>
      <c r="BFE29" s="37"/>
      <c r="BFF29" s="37"/>
      <c r="BFG29" s="37"/>
      <c r="BFH29" s="37"/>
      <c r="BFI29" s="37"/>
      <c r="BFJ29" s="37"/>
      <c r="BFK29" s="37"/>
      <c r="BFL29" s="37"/>
      <c r="BFM29" s="37"/>
      <c r="BFN29" s="37"/>
      <c r="BFO29" s="37"/>
      <c r="BFP29" s="37"/>
      <c r="BFQ29" s="37"/>
      <c r="BFR29" s="37"/>
      <c r="BFS29" s="37"/>
      <c r="BFT29" s="37"/>
      <c r="BFU29" s="37"/>
      <c r="BFV29" s="37"/>
      <c r="BFW29" s="37"/>
      <c r="BFX29" s="37"/>
      <c r="BFY29" s="37"/>
      <c r="BFZ29" s="37"/>
      <c r="BGA29" s="37"/>
      <c r="BGB29" s="37"/>
      <c r="BGC29" s="37"/>
      <c r="BGD29" s="37"/>
      <c r="BGE29" s="37"/>
      <c r="BGF29" s="37"/>
      <c r="BGG29" s="37"/>
      <c r="BGH29" s="37"/>
      <c r="BGI29" s="37"/>
      <c r="BGJ29" s="37"/>
      <c r="BGK29" s="37"/>
      <c r="BGL29" s="37"/>
      <c r="BGM29" s="37"/>
      <c r="BGN29" s="37"/>
      <c r="BGO29" s="37"/>
      <c r="BGP29" s="37"/>
      <c r="BGQ29" s="37"/>
      <c r="BGR29" s="37"/>
      <c r="BGS29" s="37"/>
      <c r="BGT29" s="37"/>
      <c r="BGU29" s="37"/>
      <c r="BGV29" s="37"/>
      <c r="BGW29" s="37"/>
      <c r="BGX29" s="37"/>
      <c r="BGY29" s="37"/>
      <c r="BGZ29" s="37"/>
      <c r="BHA29" s="37"/>
      <c r="BHB29" s="37"/>
      <c r="BHC29" s="37"/>
      <c r="BHD29" s="37"/>
      <c r="BHE29" s="37"/>
      <c r="BHF29" s="37"/>
      <c r="BHG29" s="37"/>
      <c r="BHH29" s="37"/>
      <c r="BHI29" s="37"/>
      <c r="BHJ29" s="37"/>
      <c r="BHK29" s="37"/>
      <c r="BHL29" s="37"/>
      <c r="BHM29" s="37"/>
      <c r="BHN29" s="37"/>
      <c r="BHO29" s="37"/>
      <c r="BHP29" s="37"/>
      <c r="BHQ29" s="37"/>
      <c r="BHR29" s="37"/>
      <c r="BHS29" s="37"/>
      <c r="BHT29" s="37"/>
      <c r="BHU29" s="37"/>
      <c r="BHV29" s="37"/>
      <c r="BHW29" s="37"/>
      <c r="BHX29" s="37"/>
      <c r="BHY29" s="37"/>
      <c r="BHZ29" s="37"/>
      <c r="BIA29" s="37"/>
      <c r="BIB29" s="37"/>
      <c r="BIC29" s="37"/>
      <c r="BID29" s="37"/>
      <c r="BIE29" s="37"/>
      <c r="BIF29" s="37"/>
      <c r="BIG29" s="37"/>
      <c r="BIH29" s="37"/>
      <c r="BII29" s="37"/>
      <c r="BIJ29" s="37"/>
      <c r="BIK29" s="37"/>
      <c r="BIL29" s="37"/>
      <c r="BIM29" s="37"/>
      <c r="BIN29" s="37"/>
      <c r="BIO29" s="37"/>
      <c r="BIP29" s="37"/>
      <c r="BIQ29" s="37"/>
      <c r="BIR29" s="37"/>
      <c r="BIS29" s="37"/>
      <c r="BIT29" s="37"/>
      <c r="BIU29" s="37"/>
      <c r="BIV29" s="37"/>
      <c r="BIW29" s="37"/>
      <c r="BIX29" s="37"/>
      <c r="BIY29" s="37"/>
      <c r="BIZ29" s="37"/>
      <c r="BJA29" s="37"/>
      <c r="BJB29" s="37"/>
      <c r="BJC29" s="37"/>
      <c r="BJD29" s="37"/>
      <c r="BJE29" s="37"/>
      <c r="BJF29" s="37"/>
      <c r="BJG29" s="37"/>
      <c r="BJH29" s="37"/>
      <c r="BJI29" s="37"/>
      <c r="BJJ29" s="37"/>
      <c r="BJK29" s="37"/>
      <c r="BJL29" s="37"/>
      <c r="BJM29" s="37"/>
      <c r="BJN29" s="37"/>
      <c r="BJO29" s="37"/>
      <c r="BJP29" s="37"/>
      <c r="BJQ29" s="37"/>
      <c r="BJR29" s="37"/>
      <c r="BJS29" s="37"/>
      <c r="BJT29" s="37"/>
      <c r="BJU29" s="37"/>
      <c r="BJV29" s="37"/>
      <c r="BJW29" s="37"/>
      <c r="BJX29" s="37"/>
      <c r="BJY29" s="37"/>
      <c r="BJZ29" s="37"/>
      <c r="BKA29" s="37"/>
      <c r="BKB29" s="37"/>
      <c r="BKC29" s="37"/>
      <c r="BKD29" s="37"/>
      <c r="BKE29" s="37"/>
      <c r="BKF29" s="37"/>
      <c r="BKG29" s="37"/>
      <c r="BKH29" s="37"/>
      <c r="BKI29" s="37"/>
      <c r="BKJ29" s="37"/>
      <c r="BKK29" s="37"/>
      <c r="BKL29" s="37"/>
      <c r="BKM29" s="37"/>
      <c r="BKN29" s="37"/>
      <c r="BKO29" s="37"/>
      <c r="BKP29" s="37"/>
      <c r="BKQ29" s="37"/>
      <c r="BKR29" s="37"/>
      <c r="BKS29" s="37"/>
      <c r="BKT29" s="37"/>
      <c r="BKU29" s="37"/>
      <c r="BKV29" s="37"/>
      <c r="BKW29" s="37"/>
      <c r="BKX29" s="37"/>
      <c r="BKY29" s="37"/>
      <c r="BKZ29" s="37"/>
      <c r="BLA29" s="37"/>
      <c r="BLB29" s="37"/>
      <c r="BLC29" s="37"/>
      <c r="BLD29" s="37"/>
      <c r="BLE29" s="37"/>
      <c r="BLF29" s="37"/>
      <c r="BLG29" s="37"/>
      <c r="BLH29" s="37"/>
      <c r="BLI29" s="37"/>
      <c r="BLJ29" s="37"/>
      <c r="BLK29" s="37"/>
      <c r="BLL29" s="37"/>
      <c r="BLM29" s="37"/>
      <c r="BLN29" s="37"/>
      <c r="BLO29" s="37"/>
      <c r="BLP29" s="37"/>
      <c r="BLQ29" s="37"/>
      <c r="BLR29" s="37"/>
      <c r="BLS29" s="37"/>
      <c r="BLT29" s="37"/>
      <c r="BLU29" s="37"/>
      <c r="BLV29" s="37"/>
      <c r="BLW29" s="37"/>
      <c r="BLX29" s="37"/>
      <c r="BLY29" s="37"/>
      <c r="BLZ29" s="37"/>
      <c r="BMA29" s="37"/>
      <c r="BMB29" s="37"/>
      <c r="BMC29" s="37"/>
      <c r="BMD29" s="37"/>
      <c r="BME29" s="37"/>
      <c r="BMF29" s="37"/>
      <c r="BMG29" s="37"/>
      <c r="BMH29" s="37"/>
      <c r="BMI29" s="37"/>
      <c r="BMJ29" s="37"/>
      <c r="BMK29" s="37"/>
      <c r="BML29" s="37"/>
      <c r="BMM29" s="37"/>
      <c r="BMN29" s="37"/>
      <c r="BMO29" s="37"/>
      <c r="BMP29" s="37"/>
      <c r="BMQ29" s="37"/>
      <c r="BMR29" s="37"/>
      <c r="BMS29" s="37"/>
      <c r="BMT29" s="37"/>
      <c r="BMU29" s="37"/>
      <c r="BMV29" s="37"/>
      <c r="BMW29" s="37"/>
      <c r="BMX29" s="37"/>
      <c r="BMY29" s="37"/>
      <c r="BMZ29" s="37"/>
      <c r="BNA29" s="37"/>
      <c r="BNB29" s="37"/>
      <c r="BNC29" s="37"/>
      <c r="BND29" s="37"/>
      <c r="BNE29" s="37"/>
      <c r="BNF29" s="37"/>
      <c r="BNG29" s="37"/>
      <c r="BNH29" s="37"/>
      <c r="BNI29" s="37"/>
      <c r="BNJ29" s="37"/>
      <c r="BNK29" s="37"/>
      <c r="BNL29" s="37"/>
      <c r="BNM29" s="37"/>
      <c r="BNN29" s="37"/>
      <c r="BNO29" s="37"/>
      <c r="BNP29" s="37"/>
      <c r="BNQ29" s="37"/>
      <c r="BNR29" s="37"/>
      <c r="BNS29" s="37"/>
      <c r="BNT29" s="37"/>
      <c r="BNU29" s="37"/>
      <c r="BNV29" s="37"/>
      <c r="BNW29" s="37"/>
      <c r="BNX29" s="37"/>
      <c r="BNY29" s="37"/>
      <c r="BNZ29" s="37"/>
      <c r="BOA29" s="37"/>
      <c r="BOB29" s="37"/>
      <c r="BOC29" s="37"/>
      <c r="BOD29" s="37"/>
      <c r="BOE29" s="37"/>
      <c r="BOF29" s="37"/>
      <c r="BOG29" s="37"/>
      <c r="BOH29" s="37"/>
      <c r="BOI29" s="37"/>
      <c r="BOJ29" s="37"/>
      <c r="BOK29" s="37"/>
      <c r="BOL29" s="37"/>
      <c r="BOM29" s="37"/>
      <c r="BON29" s="37"/>
      <c r="BOO29" s="37"/>
      <c r="BOP29" s="37"/>
      <c r="BOQ29" s="37"/>
      <c r="BOR29" s="37"/>
      <c r="BOS29" s="37"/>
      <c r="BOT29" s="37"/>
      <c r="BOU29" s="37"/>
      <c r="BOV29" s="37"/>
      <c r="BOW29" s="37"/>
      <c r="BOX29" s="37"/>
      <c r="BOY29" s="37"/>
      <c r="BOZ29" s="37"/>
      <c r="BPA29" s="37"/>
      <c r="BPB29" s="37"/>
      <c r="BPC29" s="37"/>
      <c r="BPD29" s="37"/>
      <c r="BPE29" s="37"/>
      <c r="BPF29" s="37"/>
      <c r="BPG29" s="37"/>
      <c r="BPH29" s="37"/>
      <c r="BPI29" s="37"/>
      <c r="BPJ29" s="37"/>
      <c r="BPK29" s="37"/>
      <c r="BPL29" s="37"/>
      <c r="BPM29" s="37"/>
      <c r="BPN29" s="37"/>
      <c r="BPO29" s="37"/>
      <c r="BPP29" s="37"/>
      <c r="BPQ29" s="37"/>
      <c r="BPR29" s="37"/>
      <c r="BPS29" s="37"/>
      <c r="BPT29" s="37"/>
      <c r="BPU29" s="37"/>
      <c r="BPV29" s="37"/>
      <c r="BPW29" s="37"/>
      <c r="BPX29" s="37"/>
      <c r="BPY29" s="37"/>
      <c r="BPZ29" s="37"/>
      <c r="BQA29" s="37"/>
      <c r="BQB29" s="37"/>
      <c r="BQC29" s="37"/>
      <c r="BQD29" s="37"/>
      <c r="BQE29" s="37"/>
      <c r="BQF29" s="37"/>
      <c r="BQG29" s="37"/>
      <c r="BQH29" s="37"/>
      <c r="BQI29" s="37"/>
      <c r="BQJ29" s="37"/>
      <c r="BQK29" s="37"/>
      <c r="BQL29" s="37"/>
      <c r="BQM29" s="37"/>
      <c r="BQN29" s="37"/>
      <c r="BQO29" s="37"/>
      <c r="BQP29" s="37"/>
      <c r="BQQ29" s="37"/>
      <c r="BQR29" s="37"/>
      <c r="BQS29" s="37"/>
      <c r="BQT29" s="37"/>
      <c r="BQU29" s="37"/>
      <c r="BQV29" s="37"/>
      <c r="BQW29" s="37"/>
      <c r="BQX29" s="37"/>
      <c r="BQY29" s="37"/>
      <c r="BQZ29" s="37"/>
      <c r="BRA29" s="37"/>
      <c r="BRB29" s="37"/>
      <c r="BRC29" s="37"/>
      <c r="BRD29" s="37"/>
      <c r="BRE29" s="37"/>
      <c r="BRF29" s="37"/>
      <c r="BRG29" s="37"/>
      <c r="BRH29" s="37"/>
      <c r="BRI29" s="37"/>
      <c r="BRJ29" s="37"/>
      <c r="BRK29" s="37"/>
      <c r="BRL29" s="37"/>
      <c r="BRM29" s="37"/>
      <c r="BRN29" s="37"/>
      <c r="BRO29" s="37"/>
      <c r="BRP29" s="37"/>
      <c r="BRQ29" s="37"/>
      <c r="BRR29" s="37"/>
      <c r="BRS29" s="37"/>
      <c r="BRT29" s="37"/>
      <c r="BRU29" s="37"/>
      <c r="BRV29" s="37"/>
      <c r="BRW29" s="37"/>
      <c r="BRX29" s="37"/>
      <c r="BRY29" s="37"/>
      <c r="BRZ29" s="37"/>
      <c r="BSA29" s="37"/>
      <c r="BSB29" s="37"/>
      <c r="BSC29" s="37"/>
      <c r="BSD29" s="37"/>
      <c r="BSE29" s="37"/>
      <c r="BSF29" s="37"/>
      <c r="BSG29" s="37"/>
      <c r="BSH29" s="37"/>
      <c r="BSI29" s="37"/>
      <c r="BSJ29" s="37"/>
      <c r="BSK29" s="37"/>
      <c r="BSL29" s="37"/>
      <c r="BSM29" s="37"/>
      <c r="BSN29" s="37"/>
      <c r="BSO29" s="37"/>
      <c r="BSP29" s="37"/>
      <c r="BSQ29" s="37"/>
      <c r="BSR29" s="37"/>
      <c r="BSS29" s="37"/>
      <c r="BST29" s="37"/>
      <c r="BSU29" s="37"/>
      <c r="BSV29" s="37"/>
      <c r="BSW29" s="37"/>
      <c r="BSX29" s="37"/>
      <c r="BSY29" s="37"/>
      <c r="BSZ29" s="37"/>
      <c r="BTA29" s="37"/>
      <c r="BTB29" s="37"/>
      <c r="BTC29" s="37"/>
      <c r="BTD29" s="37"/>
      <c r="BTE29" s="37"/>
      <c r="BTF29" s="37"/>
      <c r="BTG29" s="37"/>
      <c r="BTH29" s="37"/>
      <c r="BTI29" s="37"/>
      <c r="BTJ29" s="37"/>
      <c r="BTK29" s="37"/>
      <c r="BTL29" s="37"/>
      <c r="BTM29" s="37"/>
      <c r="BTN29" s="37"/>
      <c r="BTO29" s="37"/>
      <c r="BTP29" s="37"/>
      <c r="BTQ29" s="37"/>
      <c r="BTR29" s="37"/>
      <c r="BTS29" s="37"/>
      <c r="BTT29" s="37"/>
      <c r="BTU29" s="37"/>
      <c r="BTV29" s="37"/>
      <c r="BTW29" s="37"/>
      <c r="BTX29" s="37"/>
      <c r="BTY29" s="37"/>
      <c r="BTZ29" s="37"/>
      <c r="BUA29" s="37"/>
      <c r="BUB29" s="37"/>
      <c r="BUC29" s="37"/>
      <c r="BUD29" s="37"/>
      <c r="BUE29" s="37"/>
      <c r="BUF29" s="37"/>
      <c r="BUG29" s="37"/>
      <c r="BUH29" s="37"/>
      <c r="BUI29" s="37"/>
      <c r="BUJ29" s="37"/>
      <c r="BUK29" s="37"/>
      <c r="BUL29" s="37"/>
      <c r="BUM29" s="37"/>
      <c r="BUN29" s="37"/>
      <c r="BUO29" s="37"/>
      <c r="BUP29" s="37"/>
      <c r="BUQ29" s="37"/>
      <c r="BUR29" s="37"/>
      <c r="BUS29" s="37"/>
      <c r="BUT29" s="37"/>
      <c r="BUU29" s="37"/>
      <c r="BUV29" s="37"/>
      <c r="BUW29" s="37"/>
      <c r="BUX29" s="37"/>
      <c r="BUY29" s="37"/>
      <c r="BUZ29" s="37"/>
      <c r="BVA29" s="37"/>
      <c r="BVB29" s="37"/>
      <c r="BVC29" s="37"/>
      <c r="BVD29" s="37"/>
      <c r="BVE29" s="37"/>
      <c r="BVF29" s="37"/>
      <c r="BVG29" s="37"/>
      <c r="BVH29" s="37"/>
      <c r="BVI29" s="37"/>
      <c r="BVJ29" s="37"/>
      <c r="BVK29" s="37"/>
      <c r="BVL29" s="37"/>
      <c r="BVM29" s="37"/>
      <c r="BVN29" s="37"/>
      <c r="BVO29" s="37"/>
      <c r="BVP29" s="37"/>
      <c r="BVQ29" s="37"/>
      <c r="BVR29" s="37"/>
      <c r="BVS29" s="37"/>
      <c r="BVT29" s="37"/>
      <c r="BVU29" s="37"/>
      <c r="BVV29" s="37"/>
      <c r="BVW29" s="37"/>
      <c r="BVX29" s="37"/>
      <c r="BVY29" s="37"/>
      <c r="BVZ29" s="37"/>
      <c r="BWA29" s="37"/>
      <c r="BWB29" s="37"/>
      <c r="BWC29" s="37"/>
      <c r="BWD29" s="37"/>
      <c r="BWE29" s="37"/>
      <c r="BWF29" s="37"/>
      <c r="BWG29" s="37"/>
      <c r="BWH29" s="37"/>
      <c r="BWI29" s="37"/>
      <c r="BWJ29" s="37"/>
      <c r="BWK29" s="37"/>
      <c r="BWL29" s="37"/>
      <c r="BWM29" s="37"/>
      <c r="BWN29" s="37"/>
      <c r="BWO29" s="37"/>
      <c r="BWP29" s="37"/>
      <c r="BWQ29" s="37"/>
      <c r="BWR29" s="37"/>
      <c r="BWS29" s="37"/>
      <c r="BWT29" s="37"/>
      <c r="BWU29" s="37"/>
      <c r="BWV29" s="37"/>
      <c r="BWW29" s="37"/>
      <c r="BWX29" s="37"/>
      <c r="BWY29" s="37"/>
      <c r="BWZ29" s="37"/>
      <c r="BXA29" s="37"/>
      <c r="BXB29" s="37"/>
      <c r="BXC29" s="37"/>
      <c r="BXD29" s="37"/>
      <c r="BXE29" s="37"/>
      <c r="BXF29" s="37"/>
      <c r="BXG29" s="37"/>
      <c r="BXH29" s="37"/>
      <c r="BXI29" s="37"/>
      <c r="BXJ29" s="37"/>
      <c r="BXK29" s="37"/>
      <c r="BXL29" s="37"/>
      <c r="BXM29" s="37"/>
      <c r="BXN29" s="37"/>
      <c r="BXO29" s="37"/>
      <c r="BXP29" s="37"/>
      <c r="BXQ29" s="37"/>
      <c r="BXR29" s="37"/>
      <c r="BXS29" s="37"/>
      <c r="BXT29" s="37"/>
      <c r="BXU29" s="37"/>
      <c r="BXV29" s="37"/>
      <c r="BXW29" s="37"/>
      <c r="BXX29" s="37"/>
      <c r="BXY29" s="37"/>
      <c r="BXZ29" s="37"/>
      <c r="BYA29" s="37"/>
      <c r="BYB29" s="37"/>
      <c r="BYC29" s="37"/>
      <c r="BYD29" s="37"/>
      <c r="BYE29" s="37"/>
      <c r="BYF29" s="37"/>
      <c r="BYG29" s="37"/>
      <c r="BYH29" s="37"/>
      <c r="BYI29" s="37"/>
      <c r="BYJ29" s="37"/>
      <c r="BYK29" s="37"/>
      <c r="BYL29" s="37"/>
      <c r="BYM29" s="37"/>
      <c r="BYN29" s="37"/>
      <c r="BYO29" s="37"/>
      <c r="BYP29" s="37"/>
      <c r="BYQ29" s="37"/>
      <c r="BYR29" s="37"/>
      <c r="BYS29" s="37"/>
      <c r="BYT29" s="37"/>
      <c r="BYU29" s="37"/>
      <c r="BYV29" s="37"/>
      <c r="BYW29" s="37"/>
      <c r="BYX29" s="37"/>
      <c r="BYY29" s="37"/>
      <c r="BYZ29" s="37"/>
      <c r="BZA29" s="37"/>
      <c r="BZB29" s="37"/>
      <c r="BZC29" s="37"/>
      <c r="BZD29" s="37"/>
      <c r="BZE29" s="37"/>
      <c r="BZF29" s="37"/>
      <c r="BZG29" s="37"/>
      <c r="BZH29" s="37"/>
      <c r="BZI29" s="37"/>
      <c r="BZJ29" s="37"/>
      <c r="BZK29" s="37"/>
      <c r="BZL29" s="37"/>
      <c r="BZM29" s="37"/>
      <c r="BZN29" s="37"/>
      <c r="BZO29" s="37"/>
      <c r="BZP29" s="37"/>
      <c r="BZQ29" s="37"/>
      <c r="BZR29" s="37"/>
      <c r="BZS29" s="37"/>
      <c r="BZT29" s="37"/>
      <c r="BZU29" s="37"/>
      <c r="BZV29" s="37"/>
      <c r="BZW29" s="37"/>
      <c r="BZX29" s="37"/>
      <c r="BZY29" s="37"/>
      <c r="BZZ29" s="37"/>
      <c r="CAA29" s="37"/>
      <c r="CAB29" s="37"/>
      <c r="CAC29" s="37"/>
      <c r="CAD29" s="37"/>
      <c r="CAE29" s="37"/>
      <c r="CAF29" s="37"/>
      <c r="CAG29" s="37"/>
      <c r="CAH29" s="37"/>
      <c r="CAI29" s="37"/>
      <c r="CAJ29" s="37"/>
      <c r="CAK29" s="37"/>
      <c r="CAL29" s="37"/>
      <c r="CAM29" s="37"/>
      <c r="CAN29" s="37"/>
      <c r="CAO29" s="37"/>
      <c r="CAP29" s="37"/>
      <c r="CAQ29" s="37"/>
      <c r="CAR29" s="37"/>
      <c r="CAS29" s="37"/>
      <c r="CAT29" s="37"/>
      <c r="CAU29" s="37"/>
      <c r="CAV29" s="37"/>
      <c r="CAW29" s="37"/>
      <c r="CAX29" s="37"/>
      <c r="CAY29" s="37"/>
      <c r="CAZ29" s="37"/>
      <c r="CBA29" s="37"/>
      <c r="CBB29" s="37"/>
      <c r="CBC29" s="37"/>
      <c r="CBD29" s="37"/>
      <c r="CBE29" s="37"/>
      <c r="CBF29" s="37"/>
      <c r="CBG29" s="37"/>
      <c r="CBH29" s="37"/>
      <c r="CBI29" s="37"/>
      <c r="CBJ29" s="37"/>
      <c r="CBK29" s="37"/>
      <c r="CBL29" s="37"/>
      <c r="CBM29" s="37"/>
      <c r="CBN29" s="37"/>
      <c r="CBO29" s="37"/>
      <c r="CBP29" s="37"/>
      <c r="CBQ29" s="37"/>
      <c r="CBR29" s="37"/>
      <c r="CBS29" s="37"/>
      <c r="CBT29" s="37"/>
      <c r="CBU29" s="37"/>
      <c r="CBV29" s="37"/>
      <c r="CBW29" s="37"/>
      <c r="CBX29" s="37"/>
      <c r="CBY29" s="37"/>
      <c r="CBZ29" s="37"/>
      <c r="CCA29" s="37"/>
      <c r="CCB29" s="37"/>
      <c r="CCC29" s="37"/>
      <c r="CCD29" s="37"/>
      <c r="CCE29" s="37"/>
      <c r="CCF29" s="37"/>
      <c r="CCG29" s="37"/>
      <c r="CCH29" s="37"/>
      <c r="CCI29" s="37"/>
      <c r="CCJ29" s="37"/>
      <c r="CCK29" s="37"/>
      <c r="CCL29" s="37"/>
      <c r="CCM29" s="37"/>
      <c r="CCN29" s="37"/>
      <c r="CCO29" s="37"/>
      <c r="CCP29" s="37"/>
      <c r="CCQ29" s="37"/>
      <c r="CCR29" s="37"/>
      <c r="CCS29" s="37"/>
      <c r="CCT29" s="37"/>
      <c r="CCU29" s="37"/>
      <c r="CCV29" s="37"/>
      <c r="CCW29" s="37"/>
      <c r="CCX29" s="37"/>
      <c r="CCY29" s="37"/>
      <c r="CCZ29" s="37"/>
      <c r="CDA29" s="37"/>
      <c r="CDB29" s="37"/>
      <c r="CDC29" s="37"/>
      <c r="CDD29" s="37"/>
      <c r="CDE29" s="37"/>
      <c r="CDF29" s="37"/>
      <c r="CDG29" s="37"/>
      <c r="CDH29" s="37"/>
      <c r="CDI29" s="37"/>
      <c r="CDJ29" s="37"/>
      <c r="CDK29" s="37"/>
      <c r="CDL29" s="37"/>
      <c r="CDM29" s="37"/>
      <c r="CDN29" s="37"/>
      <c r="CDO29" s="37"/>
      <c r="CDP29" s="37"/>
      <c r="CDQ29" s="37"/>
      <c r="CDR29" s="37"/>
      <c r="CDS29" s="37"/>
      <c r="CDT29" s="37"/>
      <c r="CDU29" s="37"/>
      <c r="CDV29" s="37"/>
      <c r="CDW29" s="37"/>
      <c r="CDX29" s="37"/>
      <c r="CDY29" s="37"/>
      <c r="CDZ29" s="37"/>
      <c r="CEA29" s="37"/>
      <c r="CEB29" s="37"/>
      <c r="CEC29" s="37"/>
      <c r="CED29" s="37"/>
      <c r="CEE29" s="37"/>
      <c r="CEF29" s="37"/>
      <c r="CEG29" s="37"/>
      <c r="CEH29" s="37"/>
      <c r="CEI29" s="37"/>
      <c r="CEJ29" s="37"/>
      <c r="CEK29" s="37"/>
      <c r="CEL29" s="37"/>
      <c r="CEM29" s="37"/>
      <c r="CEN29" s="37"/>
      <c r="CEO29" s="37"/>
      <c r="CEP29" s="37"/>
      <c r="CEQ29" s="37"/>
      <c r="CER29" s="37"/>
      <c r="CES29" s="37"/>
      <c r="CET29" s="37"/>
      <c r="CEU29" s="37"/>
      <c r="CEV29" s="37"/>
      <c r="CEW29" s="37"/>
      <c r="CEX29" s="37"/>
      <c r="CEY29" s="37"/>
      <c r="CEZ29" s="37"/>
      <c r="CFA29" s="37"/>
      <c r="CFB29" s="37"/>
      <c r="CFC29" s="37"/>
      <c r="CFD29" s="37"/>
      <c r="CFE29" s="37"/>
      <c r="CFF29" s="37"/>
      <c r="CFG29" s="37"/>
      <c r="CFH29" s="37"/>
      <c r="CFI29" s="37"/>
      <c r="CFJ29" s="37"/>
      <c r="CFK29" s="37"/>
      <c r="CFL29" s="37"/>
      <c r="CFM29" s="37"/>
      <c r="CFN29" s="37"/>
      <c r="CFO29" s="37"/>
      <c r="CFP29" s="37"/>
      <c r="CFQ29" s="37"/>
      <c r="CFR29" s="37"/>
      <c r="CFS29" s="37"/>
      <c r="CFT29" s="37"/>
      <c r="CFU29" s="37"/>
      <c r="CFV29" s="37"/>
      <c r="CFW29" s="37"/>
      <c r="CFX29" s="37"/>
      <c r="CFY29" s="37"/>
      <c r="CFZ29" s="37"/>
      <c r="CGA29" s="37"/>
      <c r="CGB29" s="37"/>
      <c r="CGC29" s="37"/>
      <c r="CGD29" s="37"/>
      <c r="CGE29" s="37"/>
      <c r="CGF29" s="37"/>
      <c r="CGG29" s="37"/>
      <c r="CGH29" s="37"/>
      <c r="CGI29" s="37"/>
      <c r="CGJ29" s="37"/>
      <c r="CGK29" s="37"/>
      <c r="CGL29" s="37"/>
      <c r="CGM29" s="37"/>
      <c r="CGN29" s="37"/>
      <c r="CGO29" s="37"/>
      <c r="CGP29" s="37"/>
      <c r="CGQ29" s="37"/>
      <c r="CGR29" s="37"/>
      <c r="CGS29" s="37"/>
      <c r="CGT29" s="37"/>
      <c r="CGU29" s="37"/>
      <c r="CGV29" s="37"/>
      <c r="CGW29" s="37"/>
      <c r="CGX29" s="37"/>
      <c r="CGY29" s="37"/>
      <c r="CGZ29" s="37"/>
      <c r="CHA29" s="37"/>
      <c r="CHB29" s="37"/>
      <c r="CHC29" s="37"/>
      <c r="CHD29" s="37"/>
      <c r="CHE29" s="37"/>
      <c r="CHF29" s="37"/>
      <c r="CHG29" s="37"/>
      <c r="CHH29" s="37"/>
      <c r="CHI29" s="37"/>
      <c r="CHJ29" s="37"/>
      <c r="CHK29" s="37"/>
      <c r="CHL29" s="37"/>
      <c r="CHM29" s="37"/>
      <c r="CHN29" s="37"/>
      <c r="CHO29" s="37"/>
      <c r="CHP29" s="37"/>
      <c r="CHQ29" s="37"/>
      <c r="CHR29" s="37"/>
      <c r="CHS29" s="37"/>
      <c r="CHT29" s="37"/>
      <c r="CHU29" s="37"/>
      <c r="CHV29" s="37"/>
      <c r="CHW29" s="37"/>
      <c r="CHX29" s="37"/>
      <c r="CHY29" s="37"/>
      <c r="CHZ29" s="37"/>
      <c r="CIA29" s="37"/>
      <c r="CIB29" s="37"/>
      <c r="CIC29" s="37"/>
      <c r="CID29" s="37"/>
      <c r="CIE29" s="37"/>
      <c r="CIF29" s="37"/>
      <c r="CIG29" s="37"/>
      <c r="CIH29" s="37"/>
      <c r="CII29" s="37"/>
      <c r="CIJ29" s="37"/>
      <c r="CIK29" s="37"/>
      <c r="CIL29" s="37"/>
      <c r="CIM29" s="37"/>
      <c r="CIN29" s="37"/>
      <c r="CIO29" s="37"/>
      <c r="CIP29" s="37"/>
      <c r="CIQ29" s="37"/>
      <c r="CIR29" s="37"/>
      <c r="CIS29" s="37"/>
      <c r="CIT29" s="37"/>
      <c r="CIU29" s="37"/>
      <c r="CIV29" s="37"/>
      <c r="CIW29" s="37"/>
      <c r="CIX29" s="37"/>
      <c r="CIY29" s="37"/>
      <c r="CIZ29" s="37"/>
      <c r="CJA29" s="37"/>
      <c r="CJB29" s="37"/>
      <c r="CJC29" s="37"/>
      <c r="CJD29" s="37"/>
      <c r="CJE29" s="37"/>
      <c r="CJF29" s="37"/>
      <c r="CJG29" s="37"/>
      <c r="CJH29" s="37"/>
      <c r="CJI29" s="37"/>
      <c r="CJJ29" s="37"/>
      <c r="CJK29" s="37"/>
      <c r="CJL29" s="37"/>
      <c r="CJM29" s="37"/>
      <c r="CJN29" s="37"/>
      <c r="CJO29" s="37"/>
      <c r="CJP29" s="37"/>
      <c r="CJQ29" s="37"/>
      <c r="CJR29" s="37"/>
      <c r="CJS29" s="37"/>
      <c r="CJT29" s="37"/>
      <c r="CJU29" s="37"/>
      <c r="CJV29" s="37"/>
      <c r="CJW29" s="37"/>
      <c r="CJX29" s="37"/>
      <c r="CJY29" s="37"/>
      <c r="CJZ29" s="37"/>
      <c r="CKA29" s="37"/>
      <c r="CKB29" s="37"/>
      <c r="CKC29" s="37"/>
      <c r="CKD29" s="37"/>
      <c r="CKE29" s="37"/>
      <c r="CKF29" s="37"/>
      <c r="CKG29" s="37"/>
      <c r="CKH29" s="37"/>
      <c r="CKI29" s="37"/>
      <c r="CKJ29" s="37"/>
      <c r="CKK29" s="37"/>
      <c r="CKL29" s="37"/>
      <c r="CKM29" s="37"/>
      <c r="CKN29" s="37"/>
      <c r="CKO29" s="37"/>
      <c r="CKP29" s="37"/>
      <c r="CKQ29" s="37"/>
      <c r="CKR29" s="37"/>
      <c r="CKS29" s="37"/>
      <c r="CKT29" s="37"/>
      <c r="CKU29" s="37"/>
      <c r="CKV29" s="37"/>
      <c r="CKW29" s="37"/>
      <c r="CKX29" s="37"/>
      <c r="CKY29" s="37"/>
      <c r="CKZ29" s="37"/>
      <c r="CLA29" s="37"/>
      <c r="CLB29" s="37"/>
      <c r="CLC29" s="37"/>
      <c r="CLD29" s="37"/>
      <c r="CLE29" s="37"/>
      <c r="CLF29" s="37"/>
      <c r="CLG29" s="37"/>
      <c r="CLH29" s="37"/>
      <c r="CLI29" s="37"/>
      <c r="CLJ29" s="37"/>
      <c r="CLK29" s="37"/>
      <c r="CLL29" s="37"/>
      <c r="CLM29" s="37"/>
      <c r="CLN29" s="37"/>
      <c r="CLO29" s="37"/>
      <c r="CLP29" s="37"/>
      <c r="CLQ29" s="37"/>
      <c r="CLR29" s="37"/>
      <c r="CLS29" s="37"/>
      <c r="CLT29" s="37"/>
      <c r="CLU29" s="37"/>
      <c r="CLV29" s="37"/>
      <c r="CLW29" s="37"/>
      <c r="CLX29" s="37"/>
      <c r="CLY29" s="37"/>
      <c r="CLZ29" s="37"/>
      <c r="CMA29" s="37"/>
      <c r="CMB29" s="37"/>
      <c r="CMC29" s="37"/>
      <c r="CMD29" s="37"/>
      <c r="CME29" s="37"/>
      <c r="CMF29" s="37"/>
      <c r="CMG29" s="37"/>
      <c r="CMH29" s="37"/>
      <c r="CMI29" s="37"/>
      <c r="CMJ29" s="37"/>
      <c r="CMK29" s="37"/>
      <c r="CML29" s="37"/>
      <c r="CMM29" s="37"/>
      <c r="CMN29" s="37"/>
      <c r="CMO29" s="37"/>
      <c r="CMP29" s="37"/>
      <c r="CMQ29" s="37"/>
      <c r="CMR29" s="37"/>
      <c r="CMS29" s="37"/>
      <c r="CMT29" s="37"/>
      <c r="CMU29" s="37"/>
      <c r="CMV29" s="37"/>
      <c r="CMW29" s="37"/>
      <c r="CMX29" s="37"/>
      <c r="CMY29" s="37"/>
      <c r="CMZ29" s="37"/>
      <c r="CNA29" s="37"/>
      <c r="CNB29" s="37"/>
      <c r="CNC29" s="37"/>
      <c r="CND29" s="37"/>
      <c r="CNE29" s="37"/>
      <c r="CNF29" s="37"/>
      <c r="CNG29" s="37"/>
      <c r="CNH29" s="37"/>
      <c r="CNI29" s="37"/>
      <c r="CNJ29" s="37"/>
      <c r="CNK29" s="37"/>
      <c r="CNL29" s="37"/>
      <c r="CNM29" s="37"/>
      <c r="CNN29" s="37"/>
      <c r="CNO29" s="37"/>
      <c r="CNP29" s="37"/>
      <c r="CNQ29" s="37"/>
      <c r="CNR29" s="37"/>
      <c r="CNS29" s="37"/>
      <c r="CNT29" s="37"/>
      <c r="CNU29" s="37"/>
      <c r="CNV29" s="37"/>
      <c r="CNW29" s="37"/>
      <c r="CNX29" s="37"/>
      <c r="CNY29" s="37"/>
      <c r="CNZ29" s="37"/>
      <c r="COA29" s="37"/>
      <c r="COB29" s="37"/>
      <c r="COC29" s="37"/>
      <c r="COD29" s="37"/>
      <c r="COE29" s="37"/>
      <c r="COF29" s="37"/>
      <c r="COG29" s="37"/>
      <c r="COH29" s="37"/>
      <c r="COI29" s="37"/>
      <c r="COJ29" s="37"/>
      <c r="COK29" s="37"/>
      <c r="COL29" s="37"/>
      <c r="COM29" s="37"/>
      <c r="CON29" s="37"/>
      <c r="COO29" s="37"/>
      <c r="COP29" s="37"/>
      <c r="COQ29" s="37"/>
      <c r="COR29" s="37"/>
      <c r="COS29" s="37"/>
      <c r="COT29" s="37"/>
      <c r="COU29" s="37"/>
      <c r="COV29" s="37"/>
      <c r="COW29" s="37"/>
      <c r="COX29" s="37"/>
      <c r="COY29" s="37"/>
      <c r="COZ29" s="37"/>
      <c r="CPA29" s="37"/>
      <c r="CPB29" s="37"/>
      <c r="CPC29" s="37"/>
      <c r="CPD29" s="37"/>
      <c r="CPE29" s="37"/>
      <c r="CPF29" s="37"/>
      <c r="CPG29" s="37"/>
      <c r="CPH29" s="37"/>
      <c r="CPI29" s="37"/>
      <c r="CPJ29" s="37"/>
      <c r="CPK29" s="37"/>
      <c r="CPL29" s="37"/>
      <c r="CPM29" s="37"/>
      <c r="CPN29" s="37"/>
      <c r="CPO29" s="37"/>
      <c r="CPP29" s="37"/>
      <c r="CPQ29" s="37"/>
      <c r="CPR29" s="37"/>
      <c r="CPS29" s="37"/>
      <c r="CPT29" s="37"/>
      <c r="CPU29" s="37"/>
      <c r="CPV29" s="37"/>
      <c r="CPW29" s="37"/>
      <c r="CPX29" s="37"/>
      <c r="CPY29" s="37"/>
      <c r="CPZ29" s="37"/>
      <c r="CQA29" s="37"/>
      <c r="CQB29" s="37"/>
      <c r="CQC29" s="37"/>
      <c r="CQD29" s="37"/>
      <c r="CQE29" s="37"/>
      <c r="CQF29" s="37"/>
      <c r="CQG29" s="37"/>
      <c r="CQH29" s="37"/>
      <c r="CQI29" s="37"/>
      <c r="CQJ29" s="37"/>
      <c r="CQK29" s="37"/>
      <c r="CQL29" s="37"/>
      <c r="CQM29" s="37"/>
      <c r="CQN29" s="37"/>
      <c r="CQO29" s="37"/>
      <c r="CQP29" s="37"/>
      <c r="CQQ29" s="37"/>
      <c r="CQR29" s="37"/>
      <c r="CQS29" s="37"/>
      <c r="CQT29" s="37"/>
      <c r="CQU29" s="37"/>
      <c r="CQV29" s="37"/>
      <c r="CQW29" s="37"/>
      <c r="CQX29" s="37"/>
      <c r="CQY29" s="37"/>
      <c r="CQZ29" s="37"/>
      <c r="CRA29" s="37"/>
      <c r="CRB29" s="37"/>
      <c r="CRC29" s="37"/>
      <c r="CRD29" s="37"/>
      <c r="CRE29" s="37"/>
      <c r="CRF29" s="37"/>
      <c r="CRG29" s="37"/>
      <c r="CRH29" s="37"/>
      <c r="CRI29" s="37"/>
      <c r="CRJ29" s="37"/>
      <c r="CRK29" s="37"/>
      <c r="CRL29" s="37"/>
      <c r="CRM29" s="37"/>
      <c r="CRN29" s="37"/>
      <c r="CRO29" s="37"/>
      <c r="CRP29" s="37"/>
      <c r="CRQ29" s="37"/>
      <c r="CRR29" s="37"/>
      <c r="CRS29" s="37"/>
      <c r="CRT29" s="37"/>
      <c r="CRU29" s="37"/>
      <c r="CRV29" s="37"/>
      <c r="CRW29" s="37"/>
      <c r="CRX29" s="37"/>
      <c r="CRY29" s="37"/>
      <c r="CRZ29" s="37"/>
      <c r="CSA29" s="37"/>
      <c r="CSB29" s="37"/>
      <c r="CSC29" s="37"/>
      <c r="CSD29" s="37"/>
      <c r="CSE29" s="37"/>
      <c r="CSF29" s="37"/>
      <c r="CSG29" s="37"/>
      <c r="CSH29" s="37"/>
      <c r="CSI29" s="37"/>
      <c r="CSJ29" s="37"/>
      <c r="CSK29" s="37"/>
      <c r="CSL29" s="37"/>
      <c r="CSM29" s="37"/>
      <c r="CSN29" s="37"/>
      <c r="CSO29" s="37"/>
      <c r="CSP29" s="37"/>
      <c r="CSQ29" s="37"/>
      <c r="CSR29" s="37"/>
      <c r="CSS29" s="37"/>
      <c r="CST29" s="37"/>
      <c r="CSU29" s="37"/>
      <c r="CSV29" s="37"/>
      <c r="CSW29" s="37"/>
      <c r="CSX29" s="37"/>
      <c r="CSY29" s="37"/>
      <c r="CSZ29" s="37"/>
      <c r="CTA29" s="37"/>
      <c r="CTB29" s="37"/>
      <c r="CTC29" s="37"/>
      <c r="CTD29" s="37"/>
      <c r="CTE29" s="37"/>
      <c r="CTF29" s="37"/>
      <c r="CTG29" s="37"/>
      <c r="CTH29" s="37"/>
      <c r="CTI29" s="37"/>
      <c r="CTJ29" s="37"/>
      <c r="CTK29" s="37"/>
      <c r="CTL29" s="37"/>
      <c r="CTM29" s="37"/>
      <c r="CTN29" s="37"/>
      <c r="CTO29" s="37"/>
      <c r="CTP29" s="37"/>
      <c r="CTQ29" s="37"/>
      <c r="CTR29" s="37"/>
      <c r="CTS29" s="37"/>
      <c r="CTT29" s="37"/>
      <c r="CTU29" s="37"/>
      <c r="CTV29" s="37"/>
      <c r="CTW29" s="37"/>
      <c r="CTX29" s="37"/>
      <c r="CTY29" s="37"/>
      <c r="CTZ29" s="37"/>
      <c r="CUA29" s="37"/>
      <c r="CUB29" s="37"/>
    </row>
    <row r="30" s="3" customFormat="1" ht="40" customHeight="1" spans="1:1024 1025:2576">
      <c r="A30" s="44"/>
      <c r="B30" s="45"/>
      <c r="C30" s="34" t="s">
        <v>58</v>
      </c>
      <c r="D30" s="34" t="str">
        <f xml:space="preserve">_xlfn.DISPIMG("ID_E09219155A154A02B3C4C8CABD8AFDCA",1)</f>
        <v>=DISPIMG("ID_E09219155A154A02B3C4C8CABD8AFDCA",1)</v>
      </c>
      <c r="E30" s="44"/>
      <c r="F30" s="46"/>
      <c r="G30" s="35"/>
      <c r="H30" s="36"/>
      <c r="I30" s="37"/>
      <c r="J30" s="38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37"/>
      <c r="IV30" s="37"/>
      <c r="IW30" s="37"/>
      <c r="IX30" s="37"/>
      <c r="IY30" s="37"/>
      <c r="IZ30" s="37"/>
      <c r="JA30" s="37"/>
      <c r="JB30" s="37"/>
      <c r="JC30" s="37"/>
      <c r="JD30" s="37"/>
      <c r="JE30" s="37"/>
      <c r="JF30" s="37"/>
      <c r="JG30" s="37"/>
      <c r="JH30" s="37"/>
      <c r="JI30" s="37"/>
      <c r="JJ30" s="37"/>
      <c r="JK30" s="37"/>
      <c r="JL30" s="37"/>
      <c r="JM30" s="37"/>
      <c r="JN30" s="37"/>
      <c r="JO30" s="37"/>
      <c r="JP30" s="37"/>
      <c r="JQ30" s="37"/>
      <c r="JR30" s="37"/>
      <c r="JS30" s="37"/>
      <c r="JT30" s="37"/>
      <c r="JU30" s="37"/>
      <c r="JV30" s="37"/>
      <c r="JW30" s="37"/>
      <c r="JX30" s="37"/>
      <c r="JY30" s="37"/>
      <c r="JZ30" s="37"/>
      <c r="KA30" s="37"/>
      <c r="KB30" s="37"/>
      <c r="KC30" s="37"/>
      <c r="KD30" s="37"/>
      <c r="KE30" s="37"/>
      <c r="KF30" s="37"/>
      <c r="KG30" s="37"/>
      <c r="KH30" s="37"/>
      <c r="KI30" s="37"/>
      <c r="KJ30" s="37"/>
      <c r="KK30" s="37"/>
      <c r="KL30" s="37"/>
      <c r="KM30" s="37"/>
      <c r="KN30" s="37"/>
      <c r="KO30" s="37"/>
      <c r="KP30" s="37"/>
      <c r="KQ30" s="37"/>
      <c r="KR30" s="37"/>
      <c r="KS30" s="37"/>
      <c r="KT30" s="37"/>
      <c r="KU30" s="37"/>
      <c r="KV30" s="37"/>
      <c r="KW30" s="37"/>
      <c r="KX30" s="37"/>
      <c r="KY30" s="37"/>
      <c r="KZ30" s="37"/>
      <c r="LA30" s="37"/>
      <c r="LB30" s="37"/>
      <c r="LC30" s="37"/>
      <c r="LD30" s="37"/>
      <c r="LE30" s="37"/>
      <c r="LF30" s="37"/>
      <c r="LG30" s="37"/>
      <c r="LH30" s="37"/>
      <c r="LI30" s="37"/>
      <c r="LJ30" s="37"/>
      <c r="LK30" s="37"/>
      <c r="LL30" s="37"/>
      <c r="LM30" s="37"/>
      <c r="LN30" s="37"/>
      <c r="LO30" s="37"/>
      <c r="LP30" s="37"/>
      <c r="LQ30" s="37"/>
      <c r="LR30" s="37"/>
      <c r="LS30" s="37"/>
      <c r="LT30" s="37"/>
      <c r="LU30" s="37"/>
      <c r="LV30" s="37"/>
      <c r="LW30" s="37"/>
      <c r="LX30" s="37"/>
      <c r="LY30" s="37"/>
      <c r="LZ30" s="37"/>
      <c r="MA30" s="37"/>
      <c r="MB30" s="37"/>
      <c r="MC30" s="37"/>
      <c r="MD30" s="37"/>
      <c r="ME30" s="37"/>
      <c r="MF30" s="37"/>
      <c r="MG30" s="37"/>
      <c r="MH30" s="37"/>
      <c r="MI30" s="37"/>
      <c r="MJ30" s="37"/>
      <c r="MK30" s="37"/>
      <c r="ML30" s="37"/>
      <c r="MM30" s="37"/>
      <c r="MN30" s="37"/>
      <c r="MO30" s="37"/>
      <c r="MP30" s="37"/>
      <c r="MQ30" s="37"/>
      <c r="MR30" s="37"/>
      <c r="MS30" s="37"/>
      <c r="MT30" s="37"/>
      <c r="MU30" s="37"/>
      <c r="MV30" s="37"/>
      <c r="MW30" s="37"/>
      <c r="MX30" s="37"/>
      <c r="MY30" s="37"/>
      <c r="MZ30" s="37"/>
      <c r="NA30" s="37"/>
      <c r="NB30" s="37"/>
      <c r="NC30" s="37"/>
      <c r="ND30" s="37"/>
      <c r="NE30" s="37"/>
      <c r="NF30" s="37"/>
      <c r="NG30" s="37"/>
      <c r="NH30" s="37"/>
      <c r="NI30" s="37"/>
      <c r="NJ30" s="37"/>
      <c r="NK30" s="37"/>
      <c r="NL30" s="37"/>
      <c r="NM30" s="37"/>
      <c r="NN30" s="37"/>
      <c r="NO30" s="37"/>
      <c r="NP30" s="37"/>
      <c r="NQ30" s="37"/>
      <c r="NR30" s="37"/>
      <c r="NS30" s="37"/>
      <c r="NT30" s="37"/>
      <c r="NU30" s="37"/>
      <c r="NV30" s="37"/>
      <c r="NW30" s="37"/>
      <c r="NX30" s="37"/>
      <c r="NY30" s="37"/>
      <c r="NZ30" s="37"/>
      <c r="OA30" s="37"/>
      <c r="OB30" s="37"/>
      <c r="OC30" s="37"/>
      <c r="OD30" s="37"/>
      <c r="OE30" s="37"/>
      <c r="OF30" s="37"/>
      <c r="OG30" s="37"/>
      <c r="OH30" s="37"/>
      <c r="OI30" s="37"/>
      <c r="OJ30" s="37"/>
      <c r="OK30" s="37"/>
      <c r="OL30" s="37"/>
      <c r="OM30" s="37"/>
      <c r="ON30" s="37"/>
      <c r="OO30" s="37"/>
      <c r="OP30" s="37"/>
      <c r="OQ30" s="37"/>
      <c r="OR30" s="37"/>
      <c r="OS30" s="37"/>
      <c r="OT30" s="37"/>
      <c r="OU30" s="37"/>
      <c r="OV30" s="37"/>
      <c r="OW30" s="37"/>
      <c r="OX30" s="37"/>
      <c r="OY30" s="37"/>
      <c r="OZ30" s="37"/>
      <c r="PA30" s="37"/>
      <c r="PB30" s="37"/>
      <c r="PC30" s="37"/>
      <c r="PD30" s="37"/>
      <c r="PE30" s="37"/>
      <c r="PF30" s="37"/>
      <c r="PG30" s="37"/>
      <c r="PH30" s="37"/>
      <c r="PI30" s="37"/>
      <c r="PJ30" s="37"/>
      <c r="PK30" s="37"/>
      <c r="PL30" s="37"/>
      <c r="PM30" s="37"/>
      <c r="PN30" s="37"/>
      <c r="PO30" s="37"/>
      <c r="PP30" s="37"/>
      <c r="PQ30" s="37"/>
      <c r="PR30" s="37"/>
      <c r="PS30" s="37"/>
      <c r="PT30" s="37"/>
      <c r="PU30" s="37"/>
      <c r="PV30" s="37"/>
      <c r="PW30" s="37"/>
      <c r="PX30" s="37"/>
      <c r="PY30" s="37"/>
      <c r="PZ30" s="37"/>
      <c r="QA30" s="37"/>
      <c r="QB30" s="37"/>
      <c r="QC30" s="37"/>
      <c r="QD30" s="37"/>
      <c r="QE30" s="37"/>
      <c r="QF30" s="37"/>
      <c r="QG30" s="37"/>
      <c r="QH30" s="37"/>
      <c r="QI30" s="37"/>
      <c r="QJ30" s="37"/>
      <c r="QK30" s="37"/>
      <c r="QL30" s="37"/>
      <c r="QM30" s="37"/>
      <c r="QN30" s="37"/>
      <c r="QO30" s="37"/>
      <c r="QP30" s="37"/>
      <c r="QQ30" s="37"/>
      <c r="QR30" s="37"/>
      <c r="QS30" s="37"/>
      <c r="QT30" s="37"/>
      <c r="QU30" s="37"/>
      <c r="QV30" s="37"/>
      <c r="QW30" s="37"/>
      <c r="QX30" s="37"/>
      <c r="QY30" s="37"/>
      <c r="QZ30" s="37"/>
      <c r="RA30" s="37"/>
      <c r="RB30" s="37"/>
      <c r="RC30" s="37"/>
      <c r="RD30" s="37"/>
      <c r="RE30" s="37"/>
      <c r="RF30" s="37"/>
      <c r="RG30" s="37"/>
      <c r="RH30" s="37"/>
      <c r="RI30" s="37"/>
      <c r="RJ30" s="37"/>
      <c r="RK30" s="37"/>
      <c r="RL30" s="37"/>
      <c r="RM30" s="37"/>
      <c r="RN30" s="37"/>
      <c r="RO30" s="37"/>
      <c r="RP30" s="37"/>
      <c r="RQ30" s="37"/>
      <c r="RR30" s="37"/>
      <c r="RS30" s="37"/>
      <c r="RT30" s="37"/>
      <c r="RU30" s="37"/>
      <c r="RV30" s="37"/>
      <c r="RW30" s="37"/>
      <c r="RX30" s="37"/>
      <c r="RY30" s="37"/>
      <c r="RZ30" s="37"/>
      <c r="SA30" s="37"/>
      <c r="SB30" s="37"/>
      <c r="SC30" s="37"/>
      <c r="SD30" s="37"/>
      <c r="SE30" s="37"/>
      <c r="SF30" s="37"/>
      <c r="SG30" s="37"/>
      <c r="SH30" s="37"/>
      <c r="SI30" s="37"/>
      <c r="SJ30" s="37"/>
      <c r="SK30" s="37"/>
      <c r="SL30" s="37"/>
      <c r="SM30" s="37"/>
      <c r="SN30" s="37"/>
      <c r="SO30" s="37"/>
      <c r="SP30" s="37"/>
      <c r="SQ30" s="37"/>
      <c r="SR30" s="37"/>
      <c r="SS30" s="37"/>
      <c r="ST30" s="37"/>
      <c r="SU30" s="37"/>
      <c r="SV30" s="37"/>
      <c r="SW30" s="37"/>
      <c r="SX30" s="37"/>
      <c r="SY30" s="37"/>
      <c r="SZ30" s="37"/>
      <c r="TA30" s="37"/>
      <c r="TB30" s="37"/>
      <c r="TC30" s="37"/>
      <c r="TD30" s="37"/>
      <c r="TE30" s="37"/>
      <c r="TF30" s="37"/>
      <c r="TG30" s="37"/>
      <c r="TH30" s="37"/>
      <c r="TI30" s="37"/>
      <c r="TJ30" s="37"/>
      <c r="TK30" s="37"/>
      <c r="TL30" s="37"/>
      <c r="TM30" s="37"/>
      <c r="TN30" s="37"/>
      <c r="TO30" s="37"/>
      <c r="TP30" s="37"/>
      <c r="TQ30" s="37"/>
      <c r="TR30" s="37"/>
      <c r="TS30" s="37"/>
      <c r="TT30" s="37"/>
      <c r="TU30" s="37"/>
      <c r="TV30" s="37"/>
      <c r="TW30" s="37"/>
      <c r="TX30" s="37"/>
      <c r="TY30" s="37"/>
      <c r="TZ30" s="37"/>
      <c r="UA30" s="37"/>
      <c r="UB30" s="37"/>
      <c r="UC30" s="37"/>
      <c r="UD30" s="37"/>
      <c r="UE30" s="37"/>
      <c r="UF30" s="37"/>
      <c r="UG30" s="37"/>
      <c r="UH30" s="37"/>
      <c r="UI30" s="37"/>
      <c r="UJ30" s="37"/>
      <c r="UK30" s="37"/>
      <c r="UL30" s="37"/>
      <c r="UM30" s="37"/>
      <c r="UN30" s="37"/>
      <c r="UO30" s="37"/>
      <c r="UP30" s="37"/>
      <c r="UQ30" s="37"/>
      <c r="UR30" s="37"/>
      <c r="US30" s="37"/>
      <c r="UT30" s="37"/>
      <c r="UU30" s="37"/>
      <c r="UV30" s="37"/>
      <c r="UW30" s="37"/>
      <c r="UX30" s="37"/>
      <c r="UY30" s="37"/>
      <c r="UZ30" s="37"/>
      <c r="VA30" s="37"/>
      <c r="VB30" s="37"/>
      <c r="VC30" s="37"/>
      <c r="VD30" s="37"/>
      <c r="VE30" s="37"/>
      <c r="VF30" s="37"/>
      <c r="VG30" s="37"/>
      <c r="VH30" s="37"/>
      <c r="VI30" s="37"/>
      <c r="VJ30" s="37"/>
      <c r="VK30" s="37"/>
      <c r="VL30" s="37"/>
      <c r="VM30" s="37"/>
      <c r="VN30" s="37"/>
      <c r="VO30" s="37"/>
      <c r="VP30" s="37"/>
      <c r="VQ30" s="37"/>
      <c r="VR30" s="37"/>
      <c r="VS30" s="37"/>
      <c r="VT30" s="37"/>
      <c r="VU30" s="37"/>
      <c r="VV30" s="37"/>
      <c r="VW30" s="37"/>
      <c r="VX30" s="37"/>
      <c r="VY30" s="37"/>
      <c r="VZ30" s="37"/>
      <c r="WA30" s="37"/>
      <c r="WB30" s="37"/>
      <c r="WC30" s="37"/>
      <c r="WD30" s="37"/>
      <c r="WE30" s="37"/>
      <c r="WF30" s="37"/>
      <c r="WG30" s="37"/>
      <c r="WH30" s="37"/>
      <c r="WI30" s="37"/>
      <c r="WJ30" s="37"/>
      <c r="WK30" s="37"/>
      <c r="WL30" s="37"/>
      <c r="WM30" s="37"/>
      <c r="WN30" s="37"/>
      <c r="WO30" s="37"/>
      <c r="WP30" s="37"/>
      <c r="WQ30" s="37"/>
      <c r="WR30" s="37"/>
      <c r="WS30" s="37"/>
      <c r="WT30" s="37"/>
      <c r="WU30" s="37"/>
      <c r="WV30" s="37"/>
      <c r="WW30" s="37"/>
      <c r="WX30" s="37"/>
      <c r="WY30" s="37"/>
      <c r="WZ30" s="37"/>
      <c r="XA30" s="37"/>
      <c r="XB30" s="37"/>
      <c r="XC30" s="37"/>
      <c r="XD30" s="37"/>
      <c r="XE30" s="37"/>
      <c r="XF30" s="37"/>
      <c r="XG30" s="37"/>
      <c r="XH30" s="37"/>
      <c r="XI30" s="37"/>
      <c r="XJ30" s="37"/>
      <c r="XK30" s="37"/>
      <c r="XL30" s="37"/>
      <c r="XM30" s="37"/>
      <c r="XN30" s="37"/>
      <c r="XO30" s="37"/>
      <c r="XP30" s="37"/>
      <c r="XQ30" s="37"/>
      <c r="XR30" s="37"/>
      <c r="XS30" s="37"/>
      <c r="XT30" s="37"/>
      <c r="XU30" s="37"/>
      <c r="XV30" s="37"/>
      <c r="XW30" s="37"/>
      <c r="XX30" s="37"/>
      <c r="XY30" s="37"/>
      <c r="XZ30" s="37"/>
      <c r="YA30" s="37"/>
      <c r="YB30" s="37"/>
      <c r="YC30" s="37"/>
      <c r="YD30" s="37"/>
      <c r="YE30" s="37"/>
      <c r="YF30" s="37"/>
      <c r="YG30" s="37"/>
      <c r="YH30" s="37"/>
      <c r="YI30" s="37"/>
      <c r="YJ30" s="37"/>
      <c r="YK30" s="37"/>
      <c r="YL30" s="37"/>
      <c r="YM30" s="37"/>
      <c r="YN30" s="37"/>
      <c r="YO30" s="37"/>
      <c r="YP30" s="37"/>
      <c r="YQ30" s="37"/>
      <c r="YR30" s="37"/>
      <c r="YS30" s="37"/>
      <c r="YT30" s="37"/>
      <c r="YU30" s="37"/>
      <c r="YV30" s="37"/>
      <c r="YW30" s="37"/>
      <c r="YX30" s="37"/>
      <c r="YY30" s="37"/>
      <c r="YZ30" s="37"/>
      <c r="ZA30" s="37"/>
      <c r="ZB30" s="37"/>
      <c r="ZC30" s="37"/>
      <c r="ZD30" s="37"/>
      <c r="ZE30" s="37"/>
      <c r="ZF30" s="37"/>
      <c r="ZG30" s="37"/>
      <c r="ZH30" s="37"/>
      <c r="ZI30" s="37"/>
      <c r="ZJ30" s="37"/>
      <c r="ZK30" s="37"/>
      <c r="ZL30" s="37"/>
      <c r="ZM30" s="37"/>
      <c r="ZN30" s="37"/>
      <c r="ZO30" s="37"/>
      <c r="ZP30" s="37"/>
      <c r="ZQ30" s="37"/>
      <c r="ZR30" s="37"/>
      <c r="ZS30" s="37"/>
      <c r="ZT30" s="37"/>
      <c r="ZU30" s="37"/>
      <c r="ZV30" s="37"/>
      <c r="ZW30" s="37"/>
      <c r="ZX30" s="37"/>
      <c r="ZY30" s="37"/>
      <c r="ZZ30" s="37"/>
      <c r="AAA30" s="37"/>
      <c r="AAB30" s="37"/>
      <c r="AAC30" s="37"/>
      <c r="AAD30" s="37"/>
      <c r="AAE30" s="37"/>
      <c r="AAF30" s="37"/>
      <c r="AAG30" s="37"/>
      <c r="AAH30" s="37"/>
      <c r="AAI30" s="37"/>
      <c r="AAJ30" s="37"/>
      <c r="AAK30" s="37"/>
      <c r="AAL30" s="37"/>
      <c r="AAM30" s="37"/>
      <c r="AAN30" s="37"/>
      <c r="AAO30" s="37"/>
      <c r="AAP30" s="37"/>
      <c r="AAQ30" s="37"/>
      <c r="AAR30" s="37"/>
      <c r="AAS30" s="37"/>
      <c r="AAT30" s="37"/>
      <c r="AAU30" s="37"/>
      <c r="AAV30" s="37"/>
      <c r="AAW30" s="37"/>
      <c r="AAX30" s="37"/>
      <c r="AAY30" s="37"/>
      <c r="AAZ30" s="37"/>
      <c r="ABA30" s="37"/>
      <c r="ABB30" s="37"/>
      <c r="ABC30" s="37"/>
      <c r="ABD30" s="37"/>
      <c r="ABE30" s="37"/>
      <c r="ABF30" s="37"/>
      <c r="ABG30" s="37"/>
      <c r="ABH30" s="37"/>
      <c r="ABI30" s="37"/>
      <c r="ABJ30" s="37"/>
      <c r="ABK30" s="37"/>
      <c r="ABL30" s="37"/>
      <c r="ABM30" s="37"/>
      <c r="ABN30" s="37"/>
      <c r="ABO30" s="37"/>
      <c r="ABP30" s="37"/>
      <c r="ABQ30" s="37"/>
      <c r="ABR30" s="37"/>
      <c r="ABS30" s="37"/>
      <c r="ABT30" s="37"/>
      <c r="ABU30" s="37"/>
      <c r="ABV30" s="37"/>
      <c r="ABW30" s="37"/>
      <c r="ABX30" s="37"/>
      <c r="ABY30" s="37"/>
      <c r="ABZ30" s="37"/>
      <c r="ACA30" s="37"/>
      <c r="ACB30" s="37"/>
      <c r="ACC30" s="37"/>
      <c r="ACD30" s="37"/>
      <c r="ACE30" s="37"/>
      <c r="ACF30" s="37"/>
      <c r="ACG30" s="37"/>
      <c r="ACH30" s="37"/>
      <c r="ACI30" s="37"/>
      <c r="ACJ30" s="37"/>
      <c r="ACK30" s="37"/>
      <c r="ACL30" s="37"/>
      <c r="ACM30" s="37"/>
      <c r="ACN30" s="37"/>
      <c r="ACO30" s="37"/>
      <c r="ACP30" s="37"/>
      <c r="ACQ30" s="37"/>
      <c r="ACR30" s="37"/>
      <c r="ACS30" s="37"/>
      <c r="ACT30" s="37"/>
      <c r="ACU30" s="37"/>
      <c r="ACV30" s="37"/>
      <c r="ACW30" s="37"/>
      <c r="ACX30" s="37"/>
      <c r="ACY30" s="37"/>
      <c r="ACZ30" s="37"/>
      <c r="ADA30" s="37"/>
      <c r="ADB30" s="37"/>
      <c r="ADC30" s="37"/>
      <c r="ADD30" s="37"/>
      <c r="ADE30" s="37"/>
      <c r="ADF30" s="37"/>
      <c r="ADG30" s="37"/>
      <c r="ADH30" s="37"/>
      <c r="ADI30" s="37"/>
      <c r="ADJ30" s="37"/>
      <c r="ADK30" s="37"/>
      <c r="ADL30" s="37"/>
      <c r="ADM30" s="37"/>
      <c r="ADN30" s="37"/>
      <c r="ADO30" s="37"/>
      <c r="ADP30" s="37"/>
      <c r="ADQ30" s="37"/>
      <c r="ADR30" s="37"/>
      <c r="ADS30" s="37"/>
      <c r="ADT30" s="37"/>
      <c r="ADU30" s="37"/>
      <c r="ADV30" s="37"/>
      <c r="ADW30" s="37"/>
      <c r="ADX30" s="37"/>
      <c r="ADY30" s="37"/>
      <c r="ADZ30" s="37"/>
      <c r="AEA30" s="37"/>
      <c r="AEB30" s="37"/>
      <c r="AEC30" s="37"/>
      <c r="AED30" s="37"/>
      <c r="AEE30" s="37"/>
      <c r="AEF30" s="37"/>
      <c r="AEG30" s="37"/>
      <c r="AEH30" s="37"/>
      <c r="AEI30" s="37"/>
      <c r="AEJ30" s="37"/>
      <c r="AEK30" s="37"/>
      <c r="AEL30" s="37"/>
      <c r="AEM30" s="37"/>
      <c r="AEN30" s="37"/>
      <c r="AEO30" s="37"/>
      <c r="AEP30" s="37"/>
      <c r="AEQ30" s="37"/>
      <c r="AER30" s="37"/>
      <c r="AES30" s="37"/>
      <c r="AET30" s="37"/>
      <c r="AEU30" s="37"/>
      <c r="AEV30" s="37"/>
      <c r="AEW30" s="37"/>
      <c r="AEX30" s="37"/>
      <c r="AEY30" s="37"/>
      <c r="AEZ30" s="37"/>
      <c r="AFA30" s="37"/>
      <c r="AFB30" s="37"/>
      <c r="AFC30" s="37"/>
      <c r="AFD30" s="37"/>
      <c r="AFE30" s="37"/>
      <c r="AFF30" s="37"/>
      <c r="AFG30" s="37"/>
      <c r="AFH30" s="37"/>
      <c r="AFI30" s="37"/>
      <c r="AFJ30" s="37"/>
      <c r="AFK30" s="37"/>
      <c r="AFL30" s="37"/>
      <c r="AFM30" s="37"/>
      <c r="AFN30" s="37"/>
      <c r="AFO30" s="37"/>
      <c r="AFP30" s="37"/>
      <c r="AFQ30" s="37"/>
      <c r="AFR30" s="37"/>
      <c r="AFS30" s="37"/>
      <c r="AFT30" s="37"/>
      <c r="AFU30" s="37"/>
      <c r="AFV30" s="37"/>
      <c r="AFW30" s="37"/>
      <c r="AFX30" s="37"/>
      <c r="AFY30" s="37"/>
      <c r="AFZ30" s="37"/>
      <c r="AGA30" s="37"/>
      <c r="AGB30" s="37"/>
      <c r="AGC30" s="37"/>
      <c r="AGD30" s="37"/>
      <c r="AGE30" s="37"/>
      <c r="AGF30" s="37"/>
      <c r="AGG30" s="37"/>
      <c r="AGH30" s="37"/>
      <c r="AGI30" s="37"/>
      <c r="AGJ30" s="37"/>
      <c r="AGK30" s="37"/>
      <c r="AGL30" s="37"/>
      <c r="AGM30" s="37"/>
      <c r="AGN30" s="37"/>
      <c r="AGO30" s="37"/>
      <c r="AGP30" s="37"/>
      <c r="AGQ30" s="37"/>
      <c r="AGR30" s="37"/>
      <c r="AGS30" s="37"/>
      <c r="AGT30" s="37"/>
      <c r="AGU30" s="37"/>
      <c r="AGV30" s="37"/>
      <c r="AGW30" s="37"/>
      <c r="AGX30" s="37"/>
      <c r="AGY30" s="37"/>
      <c r="AGZ30" s="37"/>
      <c r="AHA30" s="37"/>
      <c r="AHB30" s="37"/>
      <c r="AHC30" s="37"/>
      <c r="AHD30" s="37"/>
      <c r="AHE30" s="37"/>
      <c r="AHF30" s="37"/>
      <c r="AHG30" s="37"/>
      <c r="AHH30" s="37"/>
      <c r="AHI30" s="37"/>
      <c r="AHJ30" s="37"/>
      <c r="AHK30" s="37"/>
      <c r="AHL30" s="37"/>
      <c r="AHM30" s="37"/>
      <c r="AHN30" s="37"/>
      <c r="AHO30" s="37"/>
      <c r="AHP30" s="37"/>
      <c r="AHQ30" s="37"/>
      <c r="AHR30" s="37"/>
      <c r="AHS30" s="37"/>
      <c r="AHT30" s="37"/>
      <c r="AHU30" s="37"/>
      <c r="AHV30" s="37"/>
      <c r="AHW30" s="37"/>
      <c r="AHX30" s="37"/>
      <c r="AHY30" s="37"/>
      <c r="AHZ30" s="37"/>
      <c r="AIA30" s="37"/>
      <c r="AIB30" s="37"/>
      <c r="AIC30" s="37"/>
      <c r="AID30" s="37"/>
      <c r="AIE30" s="37"/>
      <c r="AIF30" s="37"/>
      <c r="AIG30" s="37"/>
      <c r="AIH30" s="37"/>
      <c r="AII30" s="37"/>
      <c r="AIJ30" s="37"/>
      <c r="AIK30" s="37"/>
      <c r="AIL30" s="37"/>
      <c r="AIM30" s="37"/>
      <c r="AIN30" s="37"/>
      <c r="AIO30" s="37"/>
      <c r="AIP30" s="37"/>
      <c r="AIQ30" s="37"/>
      <c r="AIR30" s="37"/>
      <c r="AIS30" s="37"/>
      <c r="AIT30" s="37"/>
      <c r="AIU30" s="37"/>
      <c r="AIV30" s="37"/>
      <c r="AIW30" s="37"/>
      <c r="AIX30" s="37"/>
      <c r="AIY30" s="37"/>
      <c r="AIZ30" s="37"/>
      <c r="AJA30" s="37"/>
      <c r="AJB30" s="37"/>
      <c r="AJC30" s="37"/>
      <c r="AJD30" s="37"/>
      <c r="AJE30" s="37"/>
      <c r="AJF30" s="37"/>
      <c r="AJG30" s="37"/>
      <c r="AJH30" s="37"/>
      <c r="AJI30" s="37"/>
      <c r="AJJ30" s="37"/>
      <c r="AJK30" s="37"/>
      <c r="AJL30" s="37"/>
      <c r="AJM30" s="37"/>
      <c r="AJN30" s="37"/>
      <c r="AJO30" s="37"/>
      <c r="AJP30" s="37"/>
      <c r="AJQ30" s="37"/>
      <c r="AJR30" s="37"/>
      <c r="AJS30" s="37"/>
      <c r="AJT30" s="37"/>
      <c r="AJU30" s="37"/>
      <c r="AJV30" s="37"/>
      <c r="AJW30" s="37"/>
      <c r="AJX30" s="37"/>
      <c r="AJY30" s="37"/>
      <c r="AJZ30" s="37"/>
      <c r="AKA30" s="37"/>
      <c r="AKB30" s="37"/>
      <c r="AKC30" s="37"/>
      <c r="AKD30" s="37"/>
      <c r="AKE30" s="37"/>
      <c r="AKF30" s="37"/>
      <c r="AKG30" s="37"/>
      <c r="AKH30" s="37"/>
      <c r="AKI30" s="37"/>
      <c r="AKJ30" s="37"/>
      <c r="AKK30" s="37"/>
      <c r="AKL30" s="37"/>
      <c r="AKM30" s="37"/>
      <c r="AKN30" s="37"/>
      <c r="AKO30" s="37"/>
      <c r="AKP30" s="37"/>
      <c r="AKQ30" s="37"/>
      <c r="AKR30" s="37"/>
      <c r="AKS30" s="37"/>
      <c r="AKT30" s="37"/>
      <c r="AKU30" s="37"/>
      <c r="AKV30" s="37"/>
      <c r="AKW30" s="37"/>
      <c r="AKX30" s="37"/>
      <c r="AKY30" s="37"/>
      <c r="AKZ30" s="37"/>
      <c r="ALA30" s="37"/>
      <c r="ALB30" s="37"/>
      <c r="ALC30" s="37"/>
      <c r="ALD30" s="37"/>
      <c r="ALE30" s="37"/>
      <c r="ALF30" s="37"/>
      <c r="ALG30" s="37"/>
      <c r="ALH30" s="37"/>
      <c r="ALI30" s="37"/>
      <c r="ALJ30" s="37"/>
      <c r="ALK30" s="37"/>
      <c r="ALL30" s="37"/>
      <c r="ALM30" s="37"/>
      <c r="ALN30" s="37"/>
      <c r="ALO30" s="37"/>
      <c r="ALP30" s="37"/>
      <c r="ALQ30" s="37"/>
      <c r="ALR30" s="37"/>
      <c r="ALS30" s="37"/>
      <c r="ALT30" s="37"/>
      <c r="ALU30" s="37"/>
      <c r="ALV30" s="37"/>
      <c r="ALW30" s="37"/>
      <c r="ALX30" s="37"/>
      <c r="ALY30" s="37"/>
      <c r="ALZ30" s="37"/>
      <c r="AMA30" s="37"/>
      <c r="AMB30" s="37"/>
      <c r="AMC30" s="37"/>
      <c r="AMD30" s="37"/>
      <c r="AME30" s="37"/>
      <c r="AMF30" s="37"/>
      <c r="AMG30" s="37"/>
      <c r="AMH30" s="37"/>
      <c r="AMI30" s="37"/>
      <c r="AMJ30" s="37"/>
      <c r="AMK30" s="37"/>
      <c r="AML30" s="37"/>
      <c r="AMM30" s="37"/>
      <c r="AMN30" s="37"/>
      <c r="AMO30" s="37"/>
      <c r="AMP30" s="37"/>
      <c r="AMQ30" s="37"/>
      <c r="AMR30" s="37"/>
      <c r="AMS30" s="37"/>
      <c r="AMT30" s="37"/>
      <c r="AMU30" s="37"/>
      <c r="AMV30" s="37"/>
      <c r="AMW30" s="37"/>
      <c r="AMX30" s="37"/>
      <c r="AMY30" s="37"/>
      <c r="AMZ30" s="37"/>
      <c r="ANA30" s="37"/>
      <c r="ANB30" s="37"/>
      <c r="ANC30" s="37"/>
      <c r="AND30" s="37"/>
      <c r="ANE30" s="37"/>
      <c r="ANF30" s="37"/>
      <c r="ANG30" s="37"/>
      <c r="ANH30" s="37"/>
      <c r="ANI30" s="37"/>
      <c r="ANJ30" s="37"/>
      <c r="ANK30" s="37"/>
      <c r="ANL30" s="37"/>
      <c r="ANM30" s="37"/>
      <c r="ANN30" s="37"/>
      <c r="ANO30" s="37"/>
      <c r="ANP30" s="37"/>
      <c r="ANQ30" s="37"/>
      <c r="ANR30" s="37"/>
      <c r="ANS30" s="37"/>
      <c r="ANT30" s="37"/>
      <c r="ANU30" s="37"/>
      <c r="ANV30" s="37"/>
      <c r="ANW30" s="37"/>
      <c r="ANX30" s="37"/>
      <c r="ANY30" s="37"/>
      <c r="ANZ30" s="37"/>
      <c r="AOA30" s="37"/>
      <c r="AOB30" s="37"/>
      <c r="AOC30" s="37"/>
      <c r="AOD30" s="37"/>
      <c r="AOE30" s="37"/>
      <c r="AOF30" s="37"/>
      <c r="AOG30" s="37"/>
      <c r="AOH30" s="37"/>
      <c r="AOI30" s="37"/>
      <c r="AOJ30" s="37"/>
      <c r="AOK30" s="37"/>
      <c r="AOL30" s="37"/>
      <c r="AOM30" s="37"/>
      <c r="AON30" s="37"/>
      <c r="AOO30" s="37"/>
      <c r="AOP30" s="37"/>
      <c r="AOQ30" s="37"/>
      <c r="AOR30" s="37"/>
      <c r="AOS30" s="37"/>
      <c r="AOT30" s="37"/>
      <c r="AOU30" s="37"/>
      <c r="AOV30" s="37"/>
      <c r="AOW30" s="37"/>
      <c r="AOX30" s="37"/>
      <c r="AOY30" s="37"/>
      <c r="AOZ30" s="37"/>
      <c r="APA30" s="37"/>
      <c r="APB30" s="37"/>
      <c r="APC30" s="37"/>
      <c r="APD30" s="37"/>
      <c r="APE30" s="37"/>
      <c r="APF30" s="37"/>
      <c r="APG30" s="37"/>
      <c r="APH30" s="37"/>
      <c r="API30" s="37"/>
      <c r="APJ30" s="37"/>
      <c r="APK30" s="37"/>
      <c r="APL30" s="37"/>
      <c r="APM30" s="37"/>
      <c r="APN30" s="37"/>
      <c r="APO30" s="37"/>
      <c r="APP30" s="37"/>
      <c r="APQ30" s="37"/>
      <c r="APR30" s="37"/>
      <c r="APS30" s="37"/>
      <c r="APT30" s="37"/>
      <c r="APU30" s="37"/>
      <c r="APV30" s="37"/>
      <c r="APW30" s="37"/>
      <c r="APX30" s="37"/>
      <c r="APY30" s="37"/>
      <c r="APZ30" s="37"/>
      <c r="AQA30" s="37"/>
      <c r="AQB30" s="37"/>
      <c r="AQC30" s="37"/>
      <c r="AQD30" s="37"/>
      <c r="AQE30" s="37"/>
      <c r="AQF30" s="37"/>
      <c r="AQG30" s="37"/>
      <c r="AQH30" s="37"/>
      <c r="AQI30" s="37"/>
      <c r="AQJ30" s="37"/>
      <c r="AQK30" s="37"/>
      <c r="AQL30" s="37"/>
      <c r="AQM30" s="37"/>
      <c r="AQN30" s="37"/>
      <c r="AQO30" s="37"/>
      <c r="AQP30" s="37"/>
      <c r="AQQ30" s="37"/>
      <c r="AQR30" s="37"/>
      <c r="AQS30" s="37"/>
      <c r="AQT30" s="37"/>
      <c r="AQU30" s="37"/>
      <c r="AQV30" s="37"/>
      <c r="AQW30" s="37"/>
      <c r="AQX30" s="37"/>
      <c r="AQY30" s="37"/>
      <c r="AQZ30" s="37"/>
      <c r="ARA30" s="37"/>
      <c r="ARB30" s="37"/>
      <c r="ARC30" s="37"/>
      <c r="ARD30" s="37"/>
      <c r="ARE30" s="37"/>
      <c r="ARF30" s="37"/>
      <c r="ARG30" s="37"/>
      <c r="ARH30" s="37"/>
      <c r="ARI30" s="37"/>
      <c r="ARJ30" s="37"/>
      <c r="ARK30" s="37"/>
      <c r="ARL30" s="37"/>
      <c r="ARM30" s="37"/>
      <c r="ARN30" s="37"/>
      <c r="ARO30" s="37"/>
      <c r="ARP30" s="37"/>
      <c r="ARQ30" s="37"/>
      <c r="ARR30" s="37"/>
      <c r="ARS30" s="37"/>
      <c r="ART30" s="37"/>
      <c r="ARU30" s="37"/>
      <c r="ARV30" s="37"/>
      <c r="ARW30" s="37"/>
      <c r="ARX30" s="37"/>
      <c r="ARY30" s="37"/>
      <c r="ARZ30" s="37"/>
      <c r="ASA30" s="37"/>
      <c r="ASB30" s="37"/>
      <c r="ASC30" s="37"/>
      <c r="ASD30" s="37"/>
      <c r="ASE30" s="37"/>
      <c r="ASF30" s="37"/>
      <c r="ASG30" s="37"/>
      <c r="ASH30" s="37"/>
      <c r="ASI30" s="37"/>
      <c r="ASJ30" s="37"/>
      <c r="ASK30" s="37"/>
      <c r="ASL30" s="37"/>
      <c r="ASM30" s="37"/>
      <c r="ASN30" s="37"/>
      <c r="ASO30" s="37"/>
      <c r="ASP30" s="37"/>
      <c r="ASQ30" s="37"/>
      <c r="ASR30" s="37"/>
      <c r="ASS30" s="37"/>
      <c r="AST30" s="37"/>
      <c r="ASU30" s="37"/>
      <c r="ASV30" s="37"/>
      <c r="ASW30" s="37"/>
      <c r="ASX30" s="37"/>
      <c r="ASY30" s="37"/>
      <c r="ASZ30" s="37"/>
      <c r="ATA30" s="37"/>
      <c r="ATB30" s="37"/>
      <c r="ATC30" s="37"/>
      <c r="ATD30" s="37"/>
      <c r="ATE30" s="37"/>
      <c r="ATF30" s="37"/>
      <c r="ATG30" s="37"/>
      <c r="ATH30" s="37"/>
      <c r="ATI30" s="37"/>
      <c r="ATJ30" s="37"/>
      <c r="ATK30" s="37"/>
      <c r="ATL30" s="37"/>
      <c r="ATM30" s="37"/>
      <c r="ATN30" s="37"/>
      <c r="ATO30" s="37"/>
      <c r="ATP30" s="37"/>
      <c r="ATQ30" s="37"/>
      <c r="ATR30" s="37"/>
      <c r="ATS30" s="37"/>
      <c r="ATT30" s="37"/>
      <c r="ATU30" s="37"/>
      <c r="ATV30" s="37"/>
      <c r="ATW30" s="37"/>
      <c r="ATX30" s="37"/>
      <c r="ATY30" s="37"/>
      <c r="ATZ30" s="37"/>
      <c r="AUA30" s="37"/>
      <c r="AUB30" s="37"/>
      <c r="AUC30" s="37"/>
      <c r="AUD30" s="37"/>
      <c r="AUE30" s="37"/>
      <c r="AUF30" s="37"/>
      <c r="AUG30" s="37"/>
      <c r="AUH30" s="37"/>
      <c r="AUI30" s="37"/>
      <c r="AUJ30" s="37"/>
      <c r="AUK30" s="37"/>
      <c r="AUL30" s="37"/>
      <c r="AUM30" s="37"/>
      <c r="AUN30" s="37"/>
      <c r="AUO30" s="37"/>
      <c r="AUP30" s="37"/>
      <c r="AUQ30" s="37"/>
      <c r="AUR30" s="37"/>
      <c r="AUS30" s="37"/>
      <c r="AUT30" s="37"/>
      <c r="AUU30" s="37"/>
      <c r="AUV30" s="37"/>
      <c r="AUW30" s="37"/>
      <c r="AUX30" s="37"/>
      <c r="AUY30" s="37"/>
      <c r="AUZ30" s="37"/>
      <c r="AVA30" s="37"/>
      <c r="AVB30" s="37"/>
      <c r="AVC30" s="37"/>
      <c r="AVD30" s="37"/>
      <c r="AVE30" s="37"/>
      <c r="AVF30" s="37"/>
      <c r="AVG30" s="37"/>
      <c r="AVH30" s="37"/>
      <c r="AVI30" s="37"/>
      <c r="AVJ30" s="37"/>
      <c r="AVK30" s="37"/>
      <c r="AVL30" s="37"/>
      <c r="AVM30" s="37"/>
      <c r="AVN30" s="37"/>
      <c r="AVO30" s="37"/>
      <c r="AVP30" s="37"/>
      <c r="AVQ30" s="37"/>
      <c r="AVR30" s="37"/>
      <c r="AVS30" s="37"/>
      <c r="AVT30" s="37"/>
      <c r="AVU30" s="37"/>
      <c r="AVV30" s="37"/>
      <c r="AVW30" s="37"/>
      <c r="AVX30" s="37"/>
      <c r="AVY30" s="37"/>
      <c r="AVZ30" s="37"/>
      <c r="AWA30" s="37"/>
      <c r="AWB30" s="37"/>
      <c r="AWC30" s="37"/>
      <c r="AWD30" s="37"/>
      <c r="AWE30" s="37"/>
      <c r="AWF30" s="37"/>
      <c r="AWG30" s="37"/>
      <c r="AWH30" s="37"/>
      <c r="AWI30" s="37"/>
      <c r="AWJ30" s="37"/>
      <c r="AWK30" s="37"/>
      <c r="AWL30" s="37"/>
      <c r="AWM30" s="37"/>
      <c r="AWN30" s="37"/>
      <c r="AWO30" s="37"/>
      <c r="AWP30" s="37"/>
      <c r="AWQ30" s="37"/>
      <c r="AWR30" s="37"/>
      <c r="AWS30" s="37"/>
      <c r="AWT30" s="37"/>
      <c r="AWU30" s="37"/>
      <c r="AWV30" s="37"/>
      <c r="AWW30" s="37"/>
      <c r="AWX30" s="37"/>
      <c r="AWY30" s="37"/>
      <c r="AWZ30" s="37"/>
      <c r="AXA30" s="37"/>
      <c r="AXB30" s="37"/>
      <c r="AXC30" s="37"/>
      <c r="AXD30" s="37"/>
      <c r="AXE30" s="37"/>
      <c r="AXF30" s="37"/>
      <c r="AXG30" s="37"/>
      <c r="AXH30" s="37"/>
      <c r="AXI30" s="37"/>
      <c r="AXJ30" s="37"/>
      <c r="AXK30" s="37"/>
      <c r="AXL30" s="37"/>
      <c r="AXM30" s="37"/>
      <c r="AXN30" s="37"/>
      <c r="AXO30" s="37"/>
      <c r="AXP30" s="37"/>
      <c r="AXQ30" s="37"/>
      <c r="AXR30" s="37"/>
      <c r="AXS30" s="37"/>
      <c r="AXT30" s="37"/>
      <c r="AXU30" s="37"/>
      <c r="AXV30" s="37"/>
      <c r="AXW30" s="37"/>
      <c r="AXX30" s="37"/>
      <c r="AXY30" s="37"/>
      <c r="AXZ30" s="37"/>
      <c r="AYA30" s="37"/>
      <c r="AYB30" s="37"/>
      <c r="AYC30" s="37"/>
      <c r="AYD30" s="37"/>
      <c r="AYE30" s="37"/>
      <c r="AYF30" s="37"/>
      <c r="AYG30" s="37"/>
      <c r="AYH30" s="37"/>
      <c r="AYI30" s="37"/>
      <c r="AYJ30" s="37"/>
      <c r="AYK30" s="37"/>
      <c r="AYL30" s="37"/>
      <c r="AYM30" s="37"/>
      <c r="AYN30" s="37"/>
      <c r="AYO30" s="37"/>
      <c r="AYP30" s="37"/>
      <c r="AYQ30" s="37"/>
      <c r="AYR30" s="37"/>
      <c r="AYS30" s="37"/>
      <c r="AYT30" s="37"/>
      <c r="AYU30" s="37"/>
      <c r="AYV30" s="37"/>
      <c r="AYW30" s="37"/>
      <c r="AYX30" s="37"/>
      <c r="AYY30" s="37"/>
      <c r="AYZ30" s="37"/>
      <c r="AZA30" s="37"/>
      <c r="AZB30" s="37"/>
      <c r="AZC30" s="37"/>
      <c r="AZD30" s="37"/>
      <c r="AZE30" s="37"/>
      <c r="AZF30" s="37"/>
      <c r="AZG30" s="37"/>
      <c r="AZH30" s="37"/>
      <c r="AZI30" s="37"/>
      <c r="AZJ30" s="37"/>
      <c r="AZK30" s="37"/>
      <c r="AZL30" s="37"/>
      <c r="AZM30" s="37"/>
      <c r="AZN30" s="37"/>
      <c r="AZO30" s="37"/>
      <c r="AZP30" s="37"/>
      <c r="AZQ30" s="37"/>
      <c r="AZR30" s="37"/>
      <c r="AZS30" s="37"/>
      <c r="AZT30" s="37"/>
      <c r="AZU30" s="37"/>
      <c r="AZV30" s="37"/>
      <c r="AZW30" s="37"/>
      <c r="AZX30" s="37"/>
      <c r="AZY30" s="37"/>
      <c r="AZZ30" s="37"/>
      <c r="BAA30" s="37"/>
      <c r="BAB30" s="37"/>
      <c r="BAC30" s="37"/>
      <c r="BAD30" s="37"/>
      <c r="BAE30" s="37"/>
      <c r="BAF30" s="37"/>
      <c r="BAG30" s="37"/>
      <c r="BAH30" s="37"/>
      <c r="BAI30" s="37"/>
      <c r="BAJ30" s="37"/>
      <c r="BAK30" s="37"/>
      <c r="BAL30" s="37"/>
      <c r="BAM30" s="37"/>
      <c r="BAN30" s="37"/>
      <c r="BAO30" s="37"/>
      <c r="BAP30" s="37"/>
      <c r="BAQ30" s="37"/>
      <c r="BAR30" s="37"/>
      <c r="BAS30" s="37"/>
      <c r="BAT30" s="37"/>
      <c r="BAU30" s="37"/>
      <c r="BAV30" s="37"/>
      <c r="BAW30" s="37"/>
      <c r="BAX30" s="37"/>
      <c r="BAY30" s="37"/>
      <c r="BAZ30" s="37"/>
      <c r="BBA30" s="37"/>
      <c r="BBB30" s="37"/>
      <c r="BBC30" s="37"/>
      <c r="BBD30" s="37"/>
      <c r="BBE30" s="37"/>
      <c r="BBF30" s="37"/>
      <c r="BBG30" s="37"/>
      <c r="BBH30" s="37"/>
      <c r="BBI30" s="37"/>
      <c r="BBJ30" s="37"/>
      <c r="BBK30" s="37"/>
      <c r="BBL30" s="37"/>
      <c r="BBM30" s="37"/>
      <c r="BBN30" s="37"/>
      <c r="BBO30" s="37"/>
      <c r="BBP30" s="37"/>
      <c r="BBQ30" s="37"/>
      <c r="BBR30" s="37"/>
      <c r="BBS30" s="37"/>
      <c r="BBT30" s="37"/>
      <c r="BBU30" s="37"/>
      <c r="BBV30" s="37"/>
      <c r="BBW30" s="37"/>
      <c r="BBX30" s="37"/>
      <c r="BBY30" s="37"/>
      <c r="BBZ30" s="37"/>
      <c r="BCA30" s="37"/>
      <c r="BCB30" s="37"/>
      <c r="BCC30" s="37"/>
      <c r="BCD30" s="37"/>
      <c r="BCE30" s="37"/>
      <c r="BCF30" s="37"/>
      <c r="BCG30" s="37"/>
      <c r="BCH30" s="37"/>
      <c r="BCI30" s="37"/>
      <c r="BCJ30" s="37"/>
      <c r="BCK30" s="37"/>
      <c r="BCL30" s="37"/>
      <c r="BCM30" s="37"/>
      <c r="BCN30" s="37"/>
      <c r="BCO30" s="37"/>
      <c r="BCP30" s="37"/>
      <c r="BCQ30" s="37"/>
      <c r="BCR30" s="37"/>
      <c r="BCS30" s="37"/>
      <c r="BCT30" s="37"/>
      <c r="BCU30" s="37"/>
      <c r="BCV30" s="37"/>
      <c r="BCW30" s="37"/>
      <c r="BCX30" s="37"/>
      <c r="BCY30" s="37"/>
      <c r="BCZ30" s="37"/>
      <c r="BDA30" s="37"/>
      <c r="BDB30" s="37"/>
      <c r="BDC30" s="37"/>
      <c r="BDD30" s="37"/>
      <c r="BDE30" s="37"/>
      <c r="BDF30" s="37"/>
      <c r="BDG30" s="37"/>
      <c r="BDH30" s="37"/>
      <c r="BDI30" s="37"/>
      <c r="BDJ30" s="37"/>
      <c r="BDK30" s="37"/>
      <c r="BDL30" s="37"/>
      <c r="BDM30" s="37"/>
      <c r="BDN30" s="37"/>
      <c r="BDO30" s="37"/>
      <c r="BDP30" s="37"/>
      <c r="BDQ30" s="37"/>
      <c r="BDR30" s="37"/>
      <c r="BDS30" s="37"/>
      <c r="BDT30" s="37"/>
      <c r="BDU30" s="37"/>
      <c r="BDV30" s="37"/>
      <c r="BDW30" s="37"/>
      <c r="BDX30" s="37"/>
      <c r="BDY30" s="37"/>
      <c r="BDZ30" s="37"/>
      <c r="BEA30" s="37"/>
      <c r="BEB30" s="37"/>
      <c r="BEC30" s="37"/>
      <c r="BED30" s="37"/>
      <c r="BEE30" s="37"/>
      <c r="BEF30" s="37"/>
      <c r="BEG30" s="37"/>
      <c r="BEH30" s="37"/>
      <c r="BEI30" s="37"/>
      <c r="BEJ30" s="37"/>
      <c r="BEK30" s="37"/>
      <c r="BEL30" s="37"/>
      <c r="BEM30" s="37"/>
      <c r="BEN30" s="37"/>
      <c r="BEO30" s="37"/>
      <c r="BEP30" s="37"/>
      <c r="BEQ30" s="37"/>
      <c r="BER30" s="37"/>
      <c r="BES30" s="37"/>
      <c r="BET30" s="37"/>
      <c r="BEU30" s="37"/>
      <c r="BEV30" s="37"/>
      <c r="BEW30" s="37"/>
      <c r="BEX30" s="37"/>
      <c r="BEY30" s="37"/>
      <c r="BEZ30" s="37"/>
      <c r="BFA30" s="37"/>
      <c r="BFB30" s="37"/>
      <c r="BFC30" s="37"/>
      <c r="BFD30" s="37"/>
      <c r="BFE30" s="37"/>
      <c r="BFF30" s="37"/>
      <c r="BFG30" s="37"/>
      <c r="BFH30" s="37"/>
      <c r="BFI30" s="37"/>
      <c r="BFJ30" s="37"/>
      <c r="BFK30" s="37"/>
      <c r="BFL30" s="37"/>
      <c r="BFM30" s="37"/>
      <c r="BFN30" s="37"/>
      <c r="BFO30" s="37"/>
      <c r="BFP30" s="37"/>
      <c r="BFQ30" s="37"/>
      <c r="BFR30" s="37"/>
      <c r="BFS30" s="37"/>
      <c r="BFT30" s="37"/>
      <c r="BFU30" s="37"/>
      <c r="BFV30" s="37"/>
      <c r="BFW30" s="37"/>
      <c r="BFX30" s="37"/>
      <c r="BFY30" s="37"/>
      <c r="BFZ30" s="37"/>
      <c r="BGA30" s="37"/>
      <c r="BGB30" s="37"/>
      <c r="BGC30" s="37"/>
      <c r="BGD30" s="37"/>
      <c r="BGE30" s="37"/>
      <c r="BGF30" s="37"/>
      <c r="BGG30" s="37"/>
      <c r="BGH30" s="37"/>
      <c r="BGI30" s="37"/>
      <c r="BGJ30" s="37"/>
      <c r="BGK30" s="37"/>
      <c r="BGL30" s="37"/>
      <c r="BGM30" s="37"/>
      <c r="BGN30" s="37"/>
      <c r="BGO30" s="37"/>
      <c r="BGP30" s="37"/>
      <c r="BGQ30" s="37"/>
      <c r="BGR30" s="37"/>
      <c r="BGS30" s="37"/>
      <c r="BGT30" s="37"/>
      <c r="BGU30" s="37"/>
      <c r="BGV30" s="37"/>
      <c r="BGW30" s="37"/>
      <c r="BGX30" s="37"/>
      <c r="BGY30" s="37"/>
      <c r="BGZ30" s="37"/>
      <c r="BHA30" s="37"/>
      <c r="BHB30" s="37"/>
      <c r="BHC30" s="37"/>
      <c r="BHD30" s="37"/>
      <c r="BHE30" s="37"/>
      <c r="BHF30" s="37"/>
      <c r="BHG30" s="37"/>
      <c r="BHH30" s="37"/>
      <c r="BHI30" s="37"/>
      <c r="BHJ30" s="37"/>
      <c r="BHK30" s="37"/>
      <c r="BHL30" s="37"/>
      <c r="BHM30" s="37"/>
      <c r="BHN30" s="37"/>
      <c r="BHO30" s="37"/>
      <c r="BHP30" s="37"/>
      <c r="BHQ30" s="37"/>
      <c r="BHR30" s="37"/>
      <c r="BHS30" s="37"/>
      <c r="BHT30" s="37"/>
      <c r="BHU30" s="37"/>
      <c r="BHV30" s="37"/>
      <c r="BHW30" s="37"/>
      <c r="BHX30" s="37"/>
      <c r="BHY30" s="37"/>
      <c r="BHZ30" s="37"/>
      <c r="BIA30" s="37"/>
      <c r="BIB30" s="37"/>
      <c r="BIC30" s="37"/>
      <c r="BID30" s="37"/>
      <c r="BIE30" s="37"/>
      <c r="BIF30" s="37"/>
      <c r="BIG30" s="37"/>
      <c r="BIH30" s="37"/>
      <c r="BII30" s="37"/>
      <c r="BIJ30" s="37"/>
      <c r="BIK30" s="37"/>
      <c r="BIL30" s="37"/>
      <c r="BIM30" s="37"/>
      <c r="BIN30" s="37"/>
      <c r="BIO30" s="37"/>
      <c r="BIP30" s="37"/>
      <c r="BIQ30" s="37"/>
      <c r="BIR30" s="37"/>
      <c r="BIS30" s="37"/>
      <c r="BIT30" s="37"/>
      <c r="BIU30" s="37"/>
      <c r="BIV30" s="37"/>
      <c r="BIW30" s="37"/>
      <c r="BIX30" s="37"/>
      <c r="BIY30" s="37"/>
      <c r="BIZ30" s="37"/>
      <c r="BJA30" s="37"/>
      <c r="BJB30" s="37"/>
      <c r="BJC30" s="37"/>
      <c r="BJD30" s="37"/>
      <c r="BJE30" s="37"/>
      <c r="BJF30" s="37"/>
      <c r="BJG30" s="37"/>
      <c r="BJH30" s="37"/>
      <c r="BJI30" s="37"/>
      <c r="BJJ30" s="37"/>
      <c r="BJK30" s="37"/>
      <c r="BJL30" s="37"/>
      <c r="BJM30" s="37"/>
      <c r="BJN30" s="37"/>
      <c r="BJO30" s="37"/>
      <c r="BJP30" s="37"/>
      <c r="BJQ30" s="37"/>
      <c r="BJR30" s="37"/>
      <c r="BJS30" s="37"/>
      <c r="BJT30" s="37"/>
      <c r="BJU30" s="37"/>
      <c r="BJV30" s="37"/>
      <c r="BJW30" s="37"/>
      <c r="BJX30" s="37"/>
      <c r="BJY30" s="37"/>
      <c r="BJZ30" s="37"/>
      <c r="BKA30" s="37"/>
      <c r="BKB30" s="37"/>
      <c r="BKC30" s="37"/>
      <c r="BKD30" s="37"/>
      <c r="BKE30" s="37"/>
      <c r="BKF30" s="37"/>
      <c r="BKG30" s="37"/>
      <c r="BKH30" s="37"/>
      <c r="BKI30" s="37"/>
      <c r="BKJ30" s="37"/>
      <c r="BKK30" s="37"/>
      <c r="BKL30" s="37"/>
      <c r="BKM30" s="37"/>
      <c r="BKN30" s="37"/>
      <c r="BKO30" s="37"/>
      <c r="BKP30" s="37"/>
      <c r="BKQ30" s="37"/>
      <c r="BKR30" s="37"/>
      <c r="BKS30" s="37"/>
      <c r="BKT30" s="37"/>
      <c r="BKU30" s="37"/>
      <c r="BKV30" s="37"/>
      <c r="BKW30" s="37"/>
      <c r="BKX30" s="37"/>
      <c r="BKY30" s="37"/>
      <c r="BKZ30" s="37"/>
      <c r="BLA30" s="37"/>
      <c r="BLB30" s="37"/>
      <c r="BLC30" s="37"/>
      <c r="BLD30" s="37"/>
      <c r="BLE30" s="37"/>
      <c r="BLF30" s="37"/>
      <c r="BLG30" s="37"/>
      <c r="BLH30" s="37"/>
      <c r="BLI30" s="37"/>
      <c r="BLJ30" s="37"/>
      <c r="BLK30" s="37"/>
      <c r="BLL30" s="37"/>
      <c r="BLM30" s="37"/>
      <c r="BLN30" s="37"/>
      <c r="BLO30" s="37"/>
      <c r="BLP30" s="37"/>
      <c r="BLQ30" s="37"/>
      <c r="BLR30" s="37"/>
      <c r="BLS30" s="37"/>
      <c r="BLT30" s="37"/>
      <c r="BLU30" s="37"/>
      <c r="BLV30" s="37"/>
      <c r="BLW30" s="37"/>
      <c r="BLX30" s="37"/>
      <c r="BLY30" s="37"/>
      <c r="BLZ30" s="37"/>
      <c r="BMA30" s="37"/>
      <c r="BMB30" s="37"/>
      <c r="BMC30" s="37"/>
      <c r="BMD30" s="37"/>
      <c r="BME30" s="37"/>
      <c r="BMF30" s="37"/>
      <c r="BMG30" s="37"/>
      <c r="BMH30" s="37"/>
      <c r="BMI30" s="37"/>
      <c r="BMJ30" s="37"/>
      <c r="BMK30" s="37"/>
      <c r="BML30" s="37"/>
      <c r="BMM30" s="37"/>
      <c r="BMN30" s="37"/>
      <c r="BMO30" s="37"/>
      <c r="BMP30" s="37"/>
      <c r="BMQ30" s="37"/>
      <c r="BMR30" s="37"/>
      <c r="BMS30" s="37"/>
      <c r="BMT30" s="37"/>
      <c r="BMU30" s="37"/>
      <c r="BMV30" s="37"/>
      <c r="BMW30" s="37"/>
      <c r="BMX30" s="37"/>
      <c r="BMY30" s="37"/>
      <c r="BMZ30" s="37"/>
      <c r="BNA30" s="37"/>
      <c r="BNB30" s="37"/>
      <c r="BNC30" s="37"/>
      <c r="BND30" s="37"/>
      <c r="BNE30" s="37"/>
      <c r="BNF30" s="37"/>
      <c r="BNG30" s="37"/>
      <c r="BNH30" s="37"/>
      <c r="BNI30" s="37"/>
      <c r="BNJ30" s="37"/>
      <c r="BNK30" s="37"/>
      <c r="BNL30" s="37"/>
      <c r="BNM30" s="37"/>
      <c r="BNN30" s="37"/>
      <c r="BNO30" s="37"/>
      <c r="BNP30" s="37"/>
      <c r="BNQ30" s="37"/>
      <c r="BNR30" s="37"/>
      <c r="BNS30" s="37"/>
      <c r="BNT30" s="37"/>
      <c r="BNU30" s="37"/>
      <c r="BNV30" s="37"/>
      <c r="BNW30" s="37"/>
      <c r="BNX30" s="37"/>
      <c r="BNY30" s="37"/>
      <c r="BNZ30" s="37"/>
      <c r="BOA30" s="37"/>
      <c r="BOB30" s="37"/>
      <c r="BOC30" s="37"/>
      <c r="BOD30" s="37"/>
      <c r="BOE30" s="37"/>
      <c r="BOF30" s="37"/>
      <c r="BOG30" s="37"/>
      <c r="BOH30" s="37"/>
      <c r="BOI30" s="37"/>
      <c r="BOJ30" s="37"/>
      <c r="BOK30" s="37"/>
      <c r="BOL30" s="37"/>
      <c r="BOM30" s="37"/>
      <c r="BON30" s="37"/>
      <c r="BOO30" s="37"/>
      <c r="BOP30" s="37"/>
      <c r="BOQ30" s="37"/>
      <c r="BOR30" s="37"/>
      <c r="BOS30" s="37"/>
      <c r="BOT30" s="37"/>
      <c r="BOU30" s="37"/>
      <c r="BOV30" s="37"/>
      <c r="BOW30" s="37"/>
      <c r="BOX30" s="37"/>
      <c r="BOY30" s="37"/>
      <c r="BOZ30" s="37"/>
      <c r="BPA30" s="37"/>
      <c r="BPB30" s="37"/>
      <c r="BPC30" s="37"/>
      <c r="BPD30" s="37"/>
      <c r="BPE30" s="37"/>
      <c r="BPF30" s="37"/>
      <c r="BPG30" s="37"/>
      <c r="BPH30" s="37"/>
      <c r="BPI30" s="37"/>
      <c r="BPJ30" s="37"/>
      <c r="BPK30" s="37"/>
      <c r="BPL30" s="37"/>
      <c r="BPM30" s="37"/>
      <c r="BPN30" s="37"/>
      <c r="BPO30" s="37"/>
      <c r="BPP30" s="37"/>
      <c r="BPQ30" s="37"/>
      <c r="BPR30" s="37"/>
      <c r="BPS30" s="37"/>
      <c r="BPT30" s="37"/>
      <c r="BPU30" s="37"/>
      <c r="BPV30" s="37"/>
      <c r="BPW30" s="37"/>
      <c r="BPX30" s="37"/>
      <c r="BPY30" s="37"/>
      <c r="BPZ30" s="37"/>
      <c r="BQA30" s="37"/>
      <c r="BQB30" s="37"/>
      <c r="BQC30" s="37"/>
      <c r="BQD30" s="37"/>
      <c r="BQE30" s="37"/>
      <c r="BQF30" s="37"/>
      <c r="BQG30" s="37"/>
      <c r="BQH30" s="37"/>
      <c r="BQI30" s="37"/>
      <c r="BQJ30" s="37"/>
      <c r="BQK30" s="37"/>
      <c r="BQL30" s="37"/>
      <c r="BQM30" s="37"/>
      <c r="BQN30" s="37"/>
      <c r="BQO30" s="37"/>
      <c r="BQP30" s="37"/>
      <c r="BQQ30" s="37"/>
      <c r="BQR30" s="37"/>
      <c r="BQS30" s="37"/>
      <c r="BQT30" s="37"/>
      <c r="BQU30" s="37"/>
      <c r="BQV30" s="37"/>
      <c r="BQW30" s="37"/>
      <c r="BQX30" s="37"/>
      <c r="BQY30" s="37"/>
      <c r="BQZ30" s="37"/>
      <c r="BRA30" s="37"/>
      <c r="BRB30" s="37"/>
      <c r="BRC30" s="37"/>
      <c r="BRD30" s="37"/>
      <c r="BRE30" s="37"/>
      <c r="BRF30" s="37"/>
      <c r="BRG30" s="37"/>
      <c r="BRH30" s="37"/>
      <c r="BRI30" s="37"/>
      <c r="BRJ30" s="37"/>
      <c r="BRK30" s="37"/>
      <c r="BRL30" s="37"/>
      <c r="BRM30" s="37"/>
      <c r="BRN30" s="37"/>
      <c r="BRO30" s="37"/>
      <c r="BRP30" s="37"/>
      <c r="BRQ30" s="37"/>
      <c r="BRR30" s="37"/>
      <c r="BRS30" s="37"/>
      <c r="BRT30" s="37"/>
      <c r="BRU30" s="37"/>
      <c r="BRV30" s="37"/>
      <c r="BRW30" s="37"/>
      <c r="BRX30" s="37"/>
      <c r="BRY30" s="37"/>
      <c r="BRZ30" s="37"/>
      <c r="BSA30" s="37"/>
      <c r="BSB30" s="37"/>
      <c r="BSC30" s="37"/>
      <c r="BSD30" s="37"/>
      <c r="BSE30" s="37"/>
      <c r="BSF30" s="37"/>
      <c r="BSG30" s="37"/>
      <c r="BSH30" s="37"/>
      <c r="BSI30" s="37"/>
      <c r="BSJ30" s="37"/>
      <c r="BSK30" s="37"/>
      <c r="BSL30" s="37"/>
      <c r="BSM30" s="37"/>
      <c r="BSN30" s="37"/>
      <c r="BSO30" s="37"/>
      <c r="BSP30" s="37"/>
      <c r="BSQ30" s="37"/>
      <c r="BSR30" s="37"/>
      <c r="BSS30" s="37"/>
      <c r="BST30" s="37"/>
      <c r="BSU30" s="37"/>
      <c r="BSV30" s="37"/>
      <c r="BSW30" s="37"/>
      <c r="BSX30" s="37"/>
      <c r="BSY30" s="37"/>
      <c r="BSZ30" s="37"/>
      <c r="BTA30" s="37"/>
      <c r="BTB30" s="37"/>
      <c r="BTC30" s="37"/>
      <c r="BTD30" s="37"/>
      <c r="BTE30" s="37"/>
      <c r="BTF30" s="37"/>
      <c r="BTG30" s="37"/>
      <c r="BTH30" s="37"/>
      <c r="BTI30" s="37"/>
      <c r="BTJ30" s="37"/>
      <c r="BTK30" s="37"/>
      <c r="BTL30" s="37"/>
      <c r="BTM30" s="37"/>
      <c r="BTN30" s="37"/>
      <c r="BTO30" s="37"/>
      <c r="BTP30" s="37"/>
      <c r="BTQ30" s="37"/>
      <c r="BTR30" s="37"/>
      <c r="BTS30" s="37"/>
      <c r="BTT30" s="37"/>
      <c r="BTU30" s="37"/>
      <c r="BTV30" s="37"/>
      <c r="BTW30" s="37"/>
      <c r="BTX30" s="37"/>
      <c r="BTY30" s="37"/>
      <c r="BTZ30" s="37"/>
      <c r="BUA30" s="37"/>
      <c r="BUB30" s="37"/>
      <c r="BUC30" s="37"/>
      <c r="BUD30" s="37"/>
      <c r="BUE30" s="37"/>
      <c r="BUF30" s="37"/>
      <c r="BUG30" s="37"/>
      <c r="BUH30" s="37"/>
      <c r="BUI30" s="37"/>
      <c r="BUJ30" s="37"/>
      <c r="BUK30" s="37"/>
      <c r="BUL30" s="37"/>
      <c r="BUM30" s="37"/>
      <c r="BUN30" s="37"/>
      <c r="BUO30" s="37"/>
      <c r="BUP30" s="37"/>
      <c r="BUQ30" s="37"/>
      <c r="BUR30" s="37"/>
      <c r="BUS30" s="37"/>
      <c r="BUT30" s="37"/>
      <c r="BUU30" s="37"/>
      <c r="BUV30" s="37"/>
      <c r="BUW30" s="37"/>
      <c r="BUX30" s="37"/>
      <c r="BUY30" s="37"/>
      <c r="BUZ30" s="37"/>
      <c r="BVA30" s="37"/>
      <c r="BVB30" s="37"/>
      <c r="BVC30" s="37"/>
      <c r="BVD30" s="37"/>
      <c r="BVE30" s="37"/>
      <c r="BVF30" s="37"/>
      <c r="BVG30" s="37"/>
      <c r="BVH30" s="37"/>
      <c r="BVI30" s="37"/>
      <c r="BVJ30" s="37"/>
      <c r="BVK30" s="37"/>
      <c r="BVL30" s="37"/>
      <c r="BVM30" s="37"/>
      <c r="BVN30" s="37"/>
      <c r="BVO30" s="37"/>
      <c r="BVP30" s="37"/>
      <c r="BVQ30" s="37"/>
      <c r="BVR30" s="37"/>
      <c r="BVS30" s="37"/>
      <c r="BVT30" s="37"/>
      <c r="BVU30" s="37"/>
      <c r="BVV30" s="37"/>
      <c r="BVW30" s="37"/>
      <c r="BVX30" s="37"/>
      <c r="BVY30" s="37"/>
      <c r="BVZ30" s="37"/>
      <c r="BWA30" s="37"/>
      <c r="BWB30" s="37"/>
      <c r="BWC30" s="37"/>
      <c r="BWD30" s="37"/>
      <c r="BWE30" s="37"/>
      <c r="BWF30" s="37"/>
      <c r="BWG30" s="37"/>
      <c r="BWH30" s="37"/>
      <c r="BWI30" s="37"/>
      <c r="BWJ30" s="37"/>
      <c r="BWK30" s="37"/>
      <c r="BWL30" s="37"/>
      <c r="BWM30" s="37"/>
      <c r="BWN30" s="37"/>
      <c r="BWO30" s="37"/>
      <c r="BWP30" s="37"/>
      <c r="BWQ30" s="37"/>
      <c r="BWR30" s="37"/>
      <c r="BWS30" s="37"/>
      <c r="BWT30" s="37"/>
      <c r="BWU30" s="37"/>
      <c r="BWV30" s="37"/>
      <c r="BWW30" s="37"/>
      <c r="BWX30" s="37"/>
      <c r="BWY30" s="37"/>
      <c r="BWZ30" s="37"/>
      <c r="BXA30" s="37"/>
      <c r="BXB30" s="37"/>
      <c r="BXC30" s="37"/>
      <c r="BXD30" s="37"/>
      <c r="BXE30" s="37"/>
      <c r="BXF30" s="37"/>
      <c r="BXG30" s="37"/>
      <c r="BXH30" s="37"/>
      <c r="BXI30" s="37"/>
      <c r="BXJ30" s="37"/>
      <c r="BXK30" s="37"/>
      <c r="BXL30" s="37"/>
      <c r="BXM30" s="37"/>
      <c r="BXN30" s="37"/>
      <c r="BXO30" s="37"/>
      <c r="BXP30" s="37"/>
      <c r="BXQ30" s="37"/>
      <c r="BXR30" s="37"/>
      <c r="BXS30" s="37"/>
      <c r="BXT30" s="37"/>
      <c r="BXU30" s="37"/>
      <c r="BXV30" s="37"/>
      <c r="BXW30" s="37"/>
      <c r="BXX30" s="37"/>
      <c r="BXY30" s="37"/>
      <c r="BXZ30" s="37"/>
      <c r="BYA30" s="37"/>
      <c r="BYB30" s="37"/>
      <c r="BYC30" s="37"/>
      <c r="BYD30" s="37"/>
      <c r="BYE30" s="37"/>
      <c r="BYF30" s="37"/>
      <c r="BYG30" s="37"/>
      <c r="BYH30" s="37"/>
      <c r="BYI30" s="37"/>
      <c r="BYJ30" s="37"/>
      <c r="BYK30" s="37"/>
      <c r="BYL30" s="37"/>
      <c r="BYM30" s="37"/>
      <c r="BYN30" s="37"/>
      <c r="BYO30" s="37"/>
      <c r="BYP30" s="37"/>
      <c r="BYQ30" s="37"/>
      <c r="BYR30" s="37"/>
      <c r="BYS30" s="37"/>
      <c r="BYT30" s="37"/>
      <c r="BYU30" s="37"/>
      <c r="BYV30" s="37"/>
      <c r="BYW30" s="37"/>
      <c r="BYX30" s="37"/>
      <c r="BYY30" s="37"/>
      <c r="BYZ30" s="37"/>
      <c r="BZA30" s="37"/>
      <c r="BZB30" s="37"/>
      <c r="BZC30" s="37"/>
      <c r="BZD30" s="37"/>
      <c r="BZE30" s="37"/>
      <c r="BZF30" s="37"/>
      <c r="BZG30" s="37"/>
      <c r="BZH30" s="37"/>
      <c r="BZI30" s="37"/>
      <c r="BZJ30" s="37"/>
      <c r="BZK30" s="37"/>
      <c r="BZL30" s="37"/>
      <c r="BZM30" s="37"/>
      <c r="BZN30" s="37"/>
      <c r="BZO30" s="37"/>
      <c r="BZP30" s="37"/>
      <c r="BZQ30" s="37"/>
      <c r="BZR30" s="37"/>
      <c r="BZS30" s="37"/>
      <c r="BZT30" s="37"/>
      <c r="BZU30" s="37"/>
      <c r="BZV30" s="37"/>
      <c r="BZW30" s="37"/>
      <c r="BZX30" s="37"/>
      <c r="BZY30" s="37"/>
      <c r="BZZ30" s="37"/>
      <c r="CAA30" s="37"/>
      <c r="CAB30" s="37"/>
      <c r="CAC30" s="37"/>
      <c r="CAD30" s="37"/>
      <c r="CAE30" s="37"/>
      <c r="CAF30" s="37"/>
      <c r="CAG30" s="37"/>
      <c r="CAH30" s="37"/>
      <c r="CAI30" s="37"/>
      <c r="CAJ30" s="37"/>
      <c r="CAK30" s="37"/>
      <c r="CAL30" s="37"/>
      <c r="CAM30" s="37"/>
      <c r="CAN30" s="37"/>
      <c r="CAO30" s="37"/>
      <c r="CAP30" s="37"/>
      <c r="CAQ30" s="37"/>
      <c r="CAR30" s="37"/>
      <c r="CAS30" s="37"/>
      <c r="CAT30" s="37"/>
      <c r="CAU30" s="37"/>
      <c r="CAV30" s="37"/>
      <c r="CAW30" s="37"/>
      <c r="CAX30" s="37"/>
      <c r="CAY30" s="37"/>
      <c r="CAZ30" s="37"/>
      <c r="CBA30" s="37"/>
      <c r="CBB30" s="37"/>
      <c r="CBC30" s="37"/>
      <c r="CBD30" s="37"/>
      <c r="CBE30" s="37"/>
      <c r="CBF30" s="37"/>
      <c r="CBG30" s="37"/>
      <c r="CBH30" s="37"/>
      <c r="CBI30" s="37"/>
      <c r="CBJ30" s="37"/>
      <c r="CBK30" s="37"/>
      <c r="CBL30" s="37"/>
      <c r="CBM30" s="37"/>
      <c r="CBN30" s="37"/>
      <c r="CBO30" s="37"/>
      <c r="CBP30" s="37"/>
      <c r="CBQ30" s="37"/>
      <c r="CBR30" s="37"/>
      <c r="CBS30" s="37"/>
      <c r="CBT30" s="37"/>
      <c r="CBU30" s="37"/>
      <c r="CBV30" s="37"/>
      <c r="CBW30" s="37"/>
      <c r="CBX30" s="37"/>
      <c r="CBY30" s="37"/>
      <c r="CBZ30" s="37"/>
      <c r="CCA30" s="37"/>
      <c r="CCB30" s="37"/>
      <c r="CCC30" s="37"/>
      <c r="CCD30" s="37"/>
      <c r="CCE30" s="37"/>
      <c r="CCF30" s="37"/>
      <c r="CCG30" s="37"/>
      <c r="CCH30" s="37"/>
      <c r="CCI30" s="37"/>
      <c r="CCJ30" s="37"/>
      <c r="CCK30" s="37"/>
      <c r="CCL30" s="37"/>
      <c r="CCM30" s="37"/>
      <c r="CCN30" s="37"/>
      <c r="CCO30" s="37"/>
      <c r="CCP30" s="37"/>
      <c r="CCQ30" s="37"/>
      <c r="CCR30" s="37"/>
      <c r="CCS30" s="37"/>
      <c r="CCT30" s="37"/>
      <c r="CCU30" s="37"/>
      <c r="CCV30" s="37"/>
      <c r="CCW30" s="37"/>
      <c r="CCX30" s="37"/>
      <c r="CCY30" s="37"/>
      <c r="CCZ30" s="37"/>
      <c r="CDA30" s="37"/>
      <c r="CDB30" s="37"/>
      <c r="CDC30" s="37"/>
      <c r="CDD30" s="37"/>
      <c r="CDE30" s="37"/>
      <c r="CDF30" s="37"/>
      <c r="CDG30" s="37"/>
      <c r="CDH30" s="37"/>
      <c r="CDI30" s="37"/>
      <c r="CDJ30" s="37"/>
      <c r="CDK30" s="37"/>
      <c r="CDL30" s="37"/>
      <c r="CDM30" s="37"/>
      <c r="CDN30" s="37"/>
      <c r="CDO30" s="37"/>
      <c r="CDP30" s="37"/>
      <c r="CDQ30" s="37"/>
      <c r="CDR30" s="37"/>
      <c r="CDS30" s="37"/>
      <c r="CDT30" s="37"/>
      <c r="CDU30" s="37"/>
      <c r="CDV30" s="37"/>
      <c r="CDW30" s="37"/>
      <c r="CDX30" s="37"/>
      <c r="CDY30" s="37"/>
      <c r="CDZ30" s="37"/>
      <c r="CEA30" s="37"/>
      <c r="CEB30" s="37"/>
      <c r="CEC30" s="37"/>
      <c r="CED30" s="37"/>
      <c r="CEE30" s="37"/>
      <c r="CEF30" s="37"/>
      <c r="CEG30" s="37"/>
      <c r="CEH30" s="37"/>
      <c r="CEI30" s="37"/>
      <c r="CEJ30" s="37"/>
      <c r="CEK30" s="37"/>
      <c r="CEL30" s="37"/>
      <c r="CEM30" s="37"/>
      <c r="CEN30" s="37"/>
      <c r="CEO30" s="37"/>
      <c r="CEP30" s="37"/>
      <c r="CEQ30" s="37"/>
      <c r="CER30" s="37"/>
      <c r="CES30" s="37"/>
      <c r="CET30" s="37"/>
      <c r="CEU30" s="37"/>
      <c r="CEV30" s="37"/>
      <c r="CEW30" s="37"/>
      <c r="CEX30" s="37"/>
      <c r="CEY30" s="37"/>
      <c r="CEZ30" s="37"/>
      <c r="CFA30" s="37"/>
      <c r="CFB30" s="37"/>
      <c r="CFC30" s="37"/>
      <c r="CFD30" s="37"/>
      <c r="CFE30" s="37"/>
      <c r="CFF30" s="37"/>
      <c r="CFG30" s="37"/>
      <c r="CFH30" s="37"/>
      <c r="CFI30" s="37"/>
      <c r="CFJ30" s="37"/>
      <c r="CFK30" s="37"/>
      <c r="CFL30" s="37"/>
      <c r="CFM30" s="37"/>
      <c r="CFN30" s="37"/>
      <c r="CFO30" s="37"/>
      <c r="CFP30" s="37"/>
      <c r="CFQ30" s="37"/>
      <c r="CFR30" s="37"/>
      <c r="CFS30" s="37"/>
      <c r="CFT30" s="37"/>
      <c r="CFU30" s="37"/>
      <c r="CFV30" s="37"/>
      <c r="CFW30" s="37"/>
      <c r="CFX30" s="37"/>
      <c r="CFY30" s="37"/>
      <c r="CFZ30" s="37"/>
      <c r="CGA30" s="37"/>
      <c r="CGB30" s="37"/>
      <c r="CGC30" s="37"/>
      <c r="CGD30" s="37"/>
      <c r="CGE30" s="37"/>
      <c r="CGF30" s="37"/>
      <c r="CGG30" s="37"/>
      <c r="CGH30" s="37"/>
      <c r="CGI30" s="37"/>
      <c r="CGJ30" s="37"/>
      <c r="CGK30" s="37"/>
      <c r="CGL30" s="37"/>
      <c r="CGM30" s="37"/>
      <c r="CGN30" s="37"/>
      <c r="CGO30" s="37"/>
      <c r="CGP30" s="37"/>
      <c r="CGQ30" s="37"/>
      <c r="CGR30" s="37"/>
      <c r="CGS30" s="37"/>
      <c r="CGT30" s="37"/>
      <c r="CGU30" s="37"/>
      <c r="CGV30" s="37"/>
      <c r="CGW30" s="37"/>
      <c r="CGX30" s="37"/>
      <c r="CGY30" s="37"/>
      <c r="CGZ30" s="37"/>
      <c r="CHA30" s="37"/>
      <c r="CHB30" s="37"/>
      <c r="CHC30" s="37"/>
      <c r="CHD30" s="37"/>
      <c r="CHE30" s="37"/>
      <c r="CHF30" s="37"/>
      <c r="CHG30" s="37"/>
      <c r="CHH30" s="37"/>
      <c r="CHI30" s="37"/>
      <c r="CHJ30" s="37"/>
      <c r="CHK30" s="37"/>
      <c r="CHL30" s="37"/>
      <c r="CHM30" s="37"/>
      <c r="CHN30" s="37"/>
      <c r="CHO30" s="37"/>
      <c r="CHP30" s="37"/>
      <c r="CHQ30" s="37"/>
      <c r="CHR30" s="37"/>
      <c r="CHS30" s="37"/>
      <c r="CHT30" s="37"/>
      <c r="CHU30" s="37"/>
      <c r="CHV30" s="37"/>
      <c r="CHW30" s="37"/>
      <c r="CHX30" s="37"/>
      <c r="CHY30" s="37"/>
      <c r="CHZ30" s="37"/>
      <c r="CIA30" s="37"/>
      <c r="CIB30" s="37"/>
      <c r="CIC30" s="37"/>
      <c r="CID30" s="37"/>
      <c r="CIE30" s="37"/>
      <c r="CIF30" s="37"/>
      <c r="CIG30" s="37"/>
      <c r="CIH30" s="37"/>
      <c r="CII30" s="37"/>
      <c r="CIJ30" s="37"/>
      <c r="CIK30" s="37"/>
      <c r="CIL30" s="37"/>
      <c r="CIM30" s="37"/>
      <c r="CIN30" s="37"/>
      <c r="CIO30" s="37"/>
      <c r="CIP30" s="37"/>
      <c r="CIQ30" s="37"/>
      <c r="CIR30" s="37"/>
      <c r="CIS30" s="37"/>
      <c r="CIT30" s="37"/>
      <c r="CIU30" s="37"/>
      <c r="CIV30" s="37"/>
      <c r="CIW30" s="37"/>
      <c r="CIX30" s="37"/>
      <c r="CIY30" s="37"/>
      <c r="CIZ30" s="37"/>
      <c r="CJA30" s="37"/>
      <c r="CJB30" s="37"/>
      <c r="CJC30" s="37"/>
      <c r="CJD30" s="37"/>
      <c r="CJE30" s="37"/>
      <c r="CJF30" s="37"/>
      <c r="CJG30" s="37"/>
      <c r="CJH30" s="37"/>
      <c r="CJI30" s="37"/>
      <c r="CJJ30" s="37"/>
      <c r="CJK30" s="37"/>
      <c r="CJL30" s="37"/>
      <c r="CJM30" s="37"/>
      <c r="CJN30" s="37"/>
      <c r="CJO30" s="37"/>
      <c r="CJP30" s="37"/>
      <c r="CJQ30" s="37"/>
      <c r="CJR30" s="37"/>
      <c r="CJS30" s="37"/>
      <c r="CJT30" s="37"/>
      <c r="CJU30" s="37"/>
      <c r="CJV30" s="37"/>
      <c r="CJW30" s="37"/>
      <c r="CJX30" s="37"/>
      <c r="CJY30" s="37"/>
      <c r="CJZ30" s="37"/>
      <c r="CKA30" s="37"/>
      <c r="CKB30" s="37"/>
      <c r="CKC30" s="37"/>
      <c r="CKD30" s="37"/>
      <c r="CKE30" s="37"/>
      <c r="CKF30" s="37"/>
      <c r="CKG30" s="37"/>
      <c r="CKH30" s="37"/>
      <c r="CKI30" s="37"/>
      <c r="CKJ30" s="37"/>
      <c r="CKK30" s="37"/>
      <c r="CKL30" s="37"/>
      <c r="CKM30" s="37"/>
      <c r="CKN30" s="37"/>
      <c r="CKO30" s="37"/>
      <c r="CKP30" s="37"/>
      <c r="CKQ30" s="37"/>
      <c r="CKR30" s="37"/>
      <c r="CKS30" s="37"/>
      <c r="CKT30" s="37"/>
      <c r="CKU30" s="37"/>
      <c r="CKV30" s="37"/>
      <c r="CKW30" s="37"/>
      <c r="CKX30" s="37"/>
      <c r="CKY30" s="37"/>
      <c r="CKZ30" s="37"/>
      <c r="CLA30" s="37"/>
      <c r="CLB30" s="37"/>
      <c r="CLC30" s="37"/>
      <c r="CLD30" s="37"/>
      <c r="CLE30" s="37"/>
      <c r="CLF30" s="37"/>
      <c r="CLG30" s="37"/>
      <c r="CLH30" s="37"/>
      <c r="CLI30" s="37"/>
      <c r="CLJ30" s="37"/>
      <c r="CLK30" s="37"/>
      <c r="CLL30" s="37"/>
      <c r="CLM30" s="37"/>
      <c r="CLN30" s="37"/>
      <c r="CLO30" s="37"/>
      <c r="CLP30" s="37"/>
      <c r="CLQ30" s="37"/>
      <c r="CLR30" s="37"/>
      <c r="CLS30" s="37"/>
      <c r="CLT30" s="37"/>
      <c r="CLU30" s="37"/>
      <c r="CLV30" s="37"/>
      <c r="CLW30" s="37"/>
      <c r="CLX30" s="37"/>
      <c r="CLY30" s="37"/>
      <c r="CLZ30" s="37"/>
      <c r="CMA30" s="37"/>
      <c r="CMB30" s="37"/>
      <c r="CMC30" s="37"/>
      <c r="CMD30" s="37"/>
      <c r="CME30" s="37"/>
      <c r="CMF30" s="37"/>
      <c r="CMG30" s="37"/>
      <c r="CMH30" s="37"/>
      <c r="CMI30" s="37"/>
      <c r="CMJ30" s="37"/>
      <c r="CMK30" s="37"/>
      <c r="CML30" s="37"/>
      <c r="CMM30" s="37"/>
      <c r="CMN30" s="37"/>
      <c r="CMO30" s="37"/>
      <c r="CMP30" s="37"/>
      <c r="CMQ30" s="37"/>
      <c r="CMR30" s="37"/>
      <c r="CMS30" s="37"/>
      <c r="CMT30" s="37"/>
      <c r="CMU30" s="37"/>
      <c r="CMV30" s="37"/>
      <c r="CMW30" s="37"/>
      <c r="CMX30" s="37"/>
      <c r="CMY30" s="37"/>
      <c r="CMZ30" s="37"/>
      <c r="CNA30" s="37"/>
      <c r="CNB30" s="37"/>
      <c r="CNC30" s="37"/>
      <c r="CND30" s="37"/>
      <c r="CNE30" s="37"/>
      <c r="CNF30" s="37"/>
      <c r="CNG30" s="37"/>
      <c r="CNH30" s="37"/>
      <c r="CNI30" s="37"/>
      <c r="CNJ30" s="37"/>
      <c r="CNK30" s="37"/>
      <c r="CNL30" s="37"/>
      <c r="CNM30" s="37"/>
      <c r="CNN30" s="37"/>
      <c r="CNO30" s="37"/>
      <c r="CNP30" s="37"/>
      <c r="CNQ30" s="37"/>
      <c r="CNR30" s="37"/>
      <c r="CNS30" s="37"/>
      <c r="CNT30" s="37"/>
      <c r="CNU30" s="37"/>
      <c r="CNV30" s="37"/>
      <c r="CNW30" s="37"/>
      <c r="CNX30" s="37"/>
      <c r="CNY30" s="37"/>
      <c r="CNZ30" s="37"/>
      <c r="COA30" s="37"/>
      <c r="COB30" s="37"/>
      <c r="COC30" s="37"/>
      <c r="COD30" s="37"/>
      <c r="COE30" s="37"/>
      <c r="COF30" s="37"/>
      <c r="COG30" s="37"/>
      <c r="COH30" s="37"/>
      <c r="COI30" s="37"/>
      <c r="COJ30" s="37"/>
      <c r="COK30" s="37"/>
      <c r="COL30" s="37"/>
      <c r="COM30" s="37"/>
      <c r="CON30" s="37"/>
      <c r="COO30" s="37"/>
      <c r="COP30" s="37"/>
      <c r="COQ30" s="37"/>
      <c r="COR30" s="37"/>
      <c r="COS30" s="37"/>
      <c r="COT30" s="37"/>
      <c r="COU30" s="37"/>
      <c r="COV30" s="37"/>
      <c r="COW30" s="37"/>
      <c r="COX30" s="37"/>
      <c r="COY30" s="37"/>
      <c r="COZ30" s="37"/>
      <c r="CPA30" s="37"/>
      <c r="CPB30" s="37"/>
      <c r="CPC30" s="37"/>
      <c r="CPD30" s="37"/>
      <c r="CPE30" s="37"/>
      <c r="CPF30" s="37"/>
      <c r="CPG30" s="37"/>
      <c r="CPH30" s="37"/>
      <c r="CPI30" s="37"/>
      <c r="CPJ30" s="37"/>
      <c r="CPK30" s="37"/>
      <c r="CPL30" s="37"/>
      <c r="CPM30" s="37"/>
      <c r="CPN30" s="37"/>
      <c r="CPO30" s="37"/>
      <c r="CPP30" s="37"/>
      <c r="CPQ30" s="37"/>
      <c r="CPR30" s="37"/>
      <c r="CPS30" s="37"/>
      <c r="CPT30" s="37"/>
      <c r="CPU30" s="37"/>
      <c r="CPV30" s="37"/>
      <c r="CPW30" s="37"/>
      <c r="CPX30" s="37"/>
      <c r="CPY30" s="37"/>
      <c r="CPZ30" s="37"/>
      <c r="CQA30" s="37"/>
      <c r="CQB30" s="37"/>
      <c r="CQC30" s="37"/>
      <c r="CQD30" s="37"/>
      <c r="CQE30" s="37"/>
      <c r="CQF30" s="37"/>
      <c r="CQG30" s="37"/>
      <c r="CQH30" s="37"/>
      <c r="CQI30" s="37"/>
      <c r="CQJ30" s="37"/>
      <c r="CQK30" s="37"/>
      <c r="CQL30" s="37"/>
      <c r="CQM30" s="37"/>
      <c r="CQN30" s="37"/>
      <c r="CQO30" s="37"/>
      <c r="CQP30" s="37"/>
      <c r="CQQ30" s="37"/>
      <c r="CQR30" s="37"/>
      <c r="CQS30" s="37"/>
      <c r="CQT30" s="37"/>
      <c r="CQU30" s="37"/>
      <c r="CQV30" s="37"/>
      <c r="CQW30" s="37"/>
      <c r="CQX30" s="37"/>
      <c r="CQY30" s="37"/>
      <c r="CQZ30" s="37"/>
      <c r="CRA30" s="37"/>
      <c r="CRB30" s="37"/>
      <c r="CRC30" s="37"/>
      <c r="CRD30" s="37"/>
      <c r="CRE30" s="37"/>
      <c r="CRF30" s="37"/>
      <c r="CRG30" s="37"/>
      <c r="CRH30" s="37"/>
      <c r="CRI30" s="37"/>
      <c r="CRJ30" s="37"/>
      <c r="CRK30" s="37"/>
      <c r="CRL30" s="37"/>
      <c r="CRM30" s="37"/>
      <c r="CRN30" s="37"/>
      <c r="CRO30" s="37"/>
      <c r="CRP30" s="37"/>
      <c r="CRQ30" s="37"/>
      <c r="CRR30" s="37"/>
      <c r="CRS30" s="37"/>
      <c r="CRT30" s="37"/>
      <c r="CRU30" s="37"/>
      <c r="CRV30" s="37"/>
      <c r="CRW30" s="37"/>
      <c r="CRX30" s="37"/>
      <c r="CRY30" s="37"/>
      <c r="CRZ30" s="37"/>
      <c r="CSA30" s="37"/>
      <c r="CSB30" s="37"/>
      <c r="CSC30" s="37"/>
      <c r="CSD30" s="37"/>
      <c r="CSE30" s="37"/>
      <c r="CSF30" s="37"/>
      <c r="CSG30" s="37"/>
      <c r="CSH30" s="37"/>
      <c r="CSI30" s="37"/>
      <c r="CSJ30" s="37"/>
      <c r="CSK30" s="37"/>
      <c r="CSL30" s="37"/>
      <c r="CSM30" s="37"/>
      <c r="CSN30" s="37"/>
      <c r="CSO30" s="37"/>
      <c r="CSP30" s="37"/>
      <c r="CSQ30" s="37"/>
      <c r="CSR30" s="37"/>
      <c r="CSS30" s="37"/>
      <c r="CST30" s="37"/>
      <c r="CSU30" s="37"/>
      <c r="CSV30" s="37"/>
      <c r="CSW30" s="37"/>
      <c r="CSX30" s="37"/>
      <c r="CSY30" s="37"/>
      <c r="CSZ30" s="37"/>
      <c r="CTA30" s="37"/>
      <c r="CTB30" s="37"/>
      <c r="CTC30" s="37"/>
      <c r="CTD30" s="37"/>
      <c r="CTE30" s="37"/>
      <c r="CTF30" s="37"/>
      <c r="CTG30" s="37"/>
      <c r="CTH30" s="37"/>
      <c r="CTI30" s="37"/>
      <c r="CTJ30" s="37"/>
      <c r="CTK30" s="37"/>
      <c r="CTL30" s="37"/>
      <c r="CTM30" s="37"/>
      <c r="CTN30" s="37"/>
      <c r="CTO30" s="37"/>
      <c r="CTP30" s="37"/>
      <c r="CTQ30" s="37"/>
      <c r="CTR30" s="37"/>
      <c r="CTS30" s="37"/>
      <c r="CTT30" s="37"/>
      <c r="CTU30" s="37"/>
      <c r="CTV30" s="37"/>
      <c r="CTW30" s="37"/>
      <c r="CTX30" s="37"/>
      <c r="CTY30" s="37"/>
      <c r="CTZ30" s="37"/>
      <c r="CUA30" s="37"/>
      <c r="CUB30" s="37"/>
    </row>
    <row r="31" s="3" customFormat="1" ht="40" customHeight="1" spans="1:1024 1025:2576">
      <c r="A31" s="32">
        <v>22</v>
      </c>
      <c r="B31" s="33" t="s">
        <v>59</v>
      </c>
      <c r="C31" s="34" t="s">
        <v>60</v>
      </c>
      <c r="D31" s="34" t="str">
        <f xml:space="preserve">_xlfn.DISPIMG("ID_AE5FB622F95A427CB474424DE6BA0E6C",1)</f>
        <v>=DISPIMG("ID_AE5FB622F95A427CB474424DE6BA0E6C",1)</v>
      </c>
      <c r="E31" s="32" t="s">
        <v>15</v>
      </c>
      <c r="F31" s="35" t="s">
        <v>16</v>
      </c>
      <c r="G31" s="35"/>
      <c r="H31" s="36"/>
      <c r="I31" s="37"/>
      <c r="J31" s="38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37"/>
      <c r="IV31" s="37"/>
      <c r="IW31" s="37"/>
      <c r="IX31" s="37"/>
      <c r="IY31" s="37"/>
      <c r="IZ31" s="37"/>
      <c r="JA31" s="37"/>
      <c r="JB31" s="37"/>
      <c r="JC31" s="37"/>
      <c r="JD31" s="37"/>
      <c r="JE31" s="37"/>
      <c r="JF31" s="37"/>
      <c r="JG31" s="37"/>
      <c r="JH31" s="37"/>
      <c r="JI31" s="37"/>
      <c r="JJ31" s="37"/>
      <c r="JK31" s="37"/>
      <c r="JL31" s="37"/>
      <c r="JM31" s="37"/>
      <c r="JN31" s="37"/>
      <c r="JO31" s="37"/>
      <c r="JP31" s="37"/>
      <c r="JQ31" s="37"/>
      <c r="JR31" s="37"/>
      <c r="JS31" s="37"/>
      <c r="JT31" s="37"/>
      <c r="JU31" s="37"/>
      <c r="JV31" s="37"/>
      <c r="JW31" s="37"/>
      <c r="JX31" s="37"/>
      <c r="JY31" s="37"/>
      <c r="JZ31" s="37"/>
      <c r="KA31" s="37"/>
      <c r="KB31" s="37"/>
      <c r="KC31" s="37"/>
      <c r="KD31" s="37"/>
      <c r="KE31" s="37"/>
      <c r="KF31" s="37"/>
      <c r="KG31" s="37"/>
      <c r="KH31" s="37"/>
      <c r="KI31" s="37"/>
      <c r="KJ31" s="37"/>
      <c r="KK31" s="37"/>
      <c r="KL31" s="37"/>
      <c r="KM31" s="37"/>
      <c r="KN31" s="37"/>
      <c r="KO31" s="37"/>
      <c r="KP31" s="37"/>
      <c r="KQ31" s="37"/>
      <c r="KR31" s="37"/>
      <c r="KS31" s="37"/>
      <c r="KT31" s="37"/>
      <c r="KU31" s="37"/>
      <c r="KV31" s="37"/>
      <c r="KW31" s="37"/>
      <c r="KX31" s="37"/>
      <c r="KY31" s="37"/>
      <c r="KZ31" s="37"/>
      <c r="LA31" s="37"/>
      <c r="LB31" s="37"/>
      <c r="LC31" s="37"/>
      <c r="LD31" s="37"/>
      <c r="LE31" s="37"/>
      <c r="LF31" s="37"/>
      <c r="LG31" s="37"/>
      <c r="LH31" s="37"/>
      <c r="LI31" s="37"/>
      <c r="LJ31" s="37"/>
      <c r="LK31" s="37"/>
      <c r="LL31" s="37"/>
      <c r="LM31" s="37"/>
      <c r="LN31" s="37"/>
      <c r="LO31" s="37"/>
      <c r="LP31" s="37"/>
      <c r="LQ31" s="37"/>
      <c r="LR31" s="37"/>
      <c r="LS31" s="37"/>
      <c r="LT31" s="37"/>
      <c r="LU31" s="37"/>
      <c r="LV31" s="37"/>
      <c r="LW31" s="37"/>
      <c r="LX31" s="37"/>
      <c r="LY31" s="37"/>
      <c r="LZ31" s="37"/>
      <c r="MA31" s="37"/>
      <c r="MB31" s="37"/>
      <c r="MC31" s="37"/>
      <c r="MD31" s="37"/>
      <c r="ME31" s="37"/>
      <c r="MF31" s="37"/>
      <c r="MG31" s="37"/>
      <c r="MH31" s="37"/>
      <c r="MI31" s="37"/>
      <c r="MJ31" s="37"/>
      <c r="MK31" s="37"/>
      <c r="ML31" s="37"/>
      <c r="MM31" s="37"/>
      <c r="MN31" s="37"/>
      <c r="MO31" s="37"/>
      <c r="MP31" s="37"/>
      <c r="MQ31" s="37"/>
      <c r="MR31" s="37"/>
      <c r="MS31" s="37"/>
      <c r="MT31" s="37"/>
      <c r="MU31" s="37"/>
      <c r="MV31" s="37"/>
      <c r="MW31" s="37"/>
      <c r="MX31" s="37"/>
      <c r="MY31" s="37"/>
      <c r="MZ31" s="37"/>
      <c r="NA31" s="37"/>
      <c r="NB31" s="37"/>
      <c r="NC31" s="37"/>
      <c r="ND31" s="37"/>
      <c r="NE31" s="37"/>
      <c r="NF31" s="37"/>
      <c r="NG31" s="37"/>
      <c r="NH31" s="37"/>
      <c r="NI31" s="37"/>
      <c r="NJ31" s="37"/>
      <c r="NK31" s="37"/>
      <c r="NL31" s="37"/>
      <c r="NM31" s="37"/>
      <c r="NN31" s="37"/>
      <c r="NO31" s="37"/>
      <c r="NP31" s="37"/>
      <c r="NQ31" s="37"/>
      <c r="NR31" s="37"/>
      <c r="NS31" s="37"/>
      <c r="NT31" s="37"/>
      <c r="NU31" s="37"/>
      <c r="NV31" s="37"/>
      <c r="NW31" s="37"/>
      <c r="NX31" s="37"/>
      <c r="NY31" s="37"/>
      <c r="NZ31" s="37"/>
      <c r="OA31" s="37"/>
      <c r="OB31" s="37"/>
      <c r="OC31" s="37"/>
      <c r="OD31" s="37"/>
      <c r="OE31" s="37"/>
      <c r="OF31" s="37"/>
      <c r="OG31" s="37"/>
      <c r="OH31" s="37"/>
      <c r="OI31" s="37"/>
      <c r="OJ31" s="37"/>
      <c r="OK31" s="37"/>
      <c r="OL31" s="37"/>
      <c r="OM31" s="37"/>
      <c r="ON31" s="37"/>
      <c r="OO31" s="37"/>
      <c r="OP31" s="37"/>
      <c r="OQ31" s="37"/>
      <c r="OR31" s="37"/>
      <c r="OS31" s="37"/>
      <c r="OT31" s="37"/>
      <c r="OU31" s="37"/>
      <c r="OV31" s="37"/>
      <c r="OW31" s="37"/>
      <c r="OX31" s="37"/>
      <c r="OY31" s="37"/>
      <c r="OZ31" s="37"/>
      <c r="PA31" s="37"/>
      <c r="PB31" s="37"/>
      <c r="PC31" s="37"/>
      <c r="PD31" s="37"/>
      <c r="PE31" s="37"/>
      <c r="PF31" s="37"/>
      <c r="PG31" s="37"/>
      <c r="PH31" s="37"/>
      <c r="PI31" s="37"/>
      <c r="PJ31" s="37"/>
      <c r="PK31" s="37"/>
      <c r="PL31" s="37"/>
      <c r="PM31" s="37"/>
      <c r="PN31" s="37"/>
      <c r="PO31" s="37"/>
      <c r="PP31" s="37"/>
      <c r="PQ31" s="37"/>
      <c r="PR31" s="37"/>
      <c r="PS31" s="37"/>
      <c r="PT31" s="37"/>
      <c r="PU31" s="37"/>
      <c r="PV31" s="37"/>
      <c r="PW31" s="37"/>
      <c r="PX31" s="37"/>
      <c r="PY31" s="37"/>
      <c r="PZ31" s="37"/>
      <c r="QA31" s="37"/>
      <c r="QB31" s="37"/>
      <c r="QC31" s="37"/>
      <c r="QD31" s="37"/>
      <c r="QE31" s="37"/>
      <c r="QF31" s="37"/>
      <c r="QG31" s="37"/>
      <c r="QH31" s="37"/>
      <c r="QI31" s="37"/>
      <c r="QJ31" s="37"/>
      <c r="QK31" s="37"/>
      <c r="QL31" s="37"/>
      <c r="QM31" s="37"/>
      <c r="QN31" s="37"/>
      <c r="QO31" s="37"/>
      <c r="QP31" s="37"/>
      <c r="QQ31" s="37"/>
      <c r="QR31" s="37"/>
      <c r="QS31" s="37"/>
      <c r="QT31" s="37"/>
      <c r="QU31" s="37"/>
      <c r="QV31" s="37"/>
      <c r="QW31" s="37"/>
      <c r="QX31" s="37"/>
      <c r="QY31" s="37"/>
      <c r="QZ31" s="37"/>
      <c r="RA31" s="37"/>
      <c r="RB31" s="37"/>
      <c r="RC31" s="37"/>
      <c r="RD31" s="37"/>
      <c r="RE31" s="37"/>
      <c r="RF31" s="37"/>
      <c r="RG31" s="37"/>
      <c r="RH31" s="37"/>
      <c r="RI31" s="37"/>
      <c r="RJ31" s="37"/>
      <c r="RK31" s="37"/>
      <c r="RL31" s="37"/>
      <c r="RM31" s="37"/>
      <c r="RN31" s="37"/>
      <c r="RO31" s="37"/>
      <c r="RP31" s="37"/>
      <c r="RQ31" s="37"/>
      <c r="RR31" s="37"/>
      <c r="RS31" s="37"/>
      <c r="RT31" s="37"/>
      <c r="RU31" s="37"/>
      <c r="RV31" s="37"/>
      <c r="RW31" s="37"/>
      <c r="RX31" s="37"/>
      <c r="RY31" s="37"/>
      <c r="RZ31" s="37"/>
      <c r="SA31" s="37"/>
      <c r="SB31" s="37"/>
      <c r="SC31" s="37"/>
      <c r="SD31" s="37"/>
      <c r="SE31" s="37"/>
      <c r="SF31" s="37"/>
      <c r="SG31" s="37"/>
      <c r="SH31" s="37"/>
      <c r="SI31" s="37"/>
      <c r="SJ31" s="37"/>
      <c r="SK31" s="37"/>
      <c r="SL31" s="37"/>
      <c r="SM31" s="37"/>
      <c r="SN31" s="37"/>
      <c r="SO31" s="37"/>
      <c r="SP31" s="37"/>
      <c r="SQ31" s="37"/>
      <c r="SR31" s="37"/>
      <c r="SS31" s="37"/>
      <c r="ST31" s="37"/>
      <c r="SU31" s="37"/>
      <c r="SV31" s="37"/>
      <c r="SW31" s="37"/>
      <c r="SX31" s="37"/>
      <c r="SY31" s="37"/>
      <c r="SZ31" s="37"/>
      <c r="TA31" s="37"/>
      <c r="TB31" s="37"/>
      <c r="TC31" s="37"/>
      <c r="TD31" s="37"/>
      <c r="TE31" s="37"/>
      <c r="TF31" s="37"/>
      <c r="TG31" s="37"/>
      <c r="TH31" s="37"/>
      <c r="TI31" s="37"/>
      <c r="TJ31" s="37"/>
      <c r="TK31" s="37"/>
      <c r="TL31" s="37"/>
      <c r="TM31" s="37"/>
      <c r="TN31" s="37"/>
      <c r="TO31" s="37"/>
      <c r="TP31" s="37"/>
      <c r="TQ31" s="37"/>
      <c r="TR31" s="37"/>
      <c r="TS31" s="37"/>
      <c r="TT31" s="37"/>
      <c r="TU31" s="37"/>
      <c r="TV31" s="37"/>
      <c r="TW31" s="37"/>
      <c r="TX31" s="37"/>
      <c r="TY31" s="37"/>
      <c r="TZ31" s="37"/>
      <c r="UA31" s="37"/>
      <c r="UB31" s="37"/>
      <c r="UC31" s="37"/>
      <c r="UD31" s="37"/>
      <c r="UE31" s="37"/>
      <c r="UF31" s="37"/>
      <c r="UG31" s="37"/>
      <c r="UH31" s="37"/>
      <c r="UI31" s="37"/>
      <c r="UJ31" s="37"/>
      <c r="UK31" s="37"/>
      <c r="UL31" s="37"/>
      <c r="UM31" s="37"/>
      <c r="UN31" s="37"/>
      <c r="UO31" s="37"/>
      <c r="UP31" s="37"/>
      <c r="UQ31" s="37"/>
      <c r="UR31" s="37"/>
      <c r="US31" s="37"/>
      <c r="UT31" s="37"/>
      <c r="UU31" s="37"/>
      <c r="UV31" s="37"/>
      <c r="UW31" s="37"/>
      <c r="UX31" s="37"/>
      <c r="UY31" s="37"/>
      <c r="UZ31" s="37"/>
      <c r="VA31" s="37"/>
      <c r="VB31" s="37"/>
      <c r="VC31" s="37"/>
      <c r="VD31" s="37"/>
      <c r="VE31" s="37"/>
      <c r="VF31" s="37"/>
      <c r="VG31" s="37"/>
      <c r="VH31" s="37"/>
      <c r="VI31" s="37"/>
      <c r="VJ31" s="37"/>
      <c r="VK31" s="37"/>
      <c r="VL31" s="37"/>
      <c r="VM31" s="37"/>
      <c r="VN31" s="37"/>
      <c r="VO31" s="37"/>
      <c r="VP31" s="37"/>
      <c r="VQ31" s="37"/>
      <c r="VR31" s="37"/>
      <c r="VS31" s="37"/>
      <c r="VT31" s="37"/>
      <c r="VU31" s="37"/>
      <c r="VV31" s="37"/>
      <c r="VW31" s="37"/>
      <c r="VX31" s="37"/>
      <c r="VY31" s="37"/>
      <c r="VZ31" s="37"/>
      <c r="WA31" s="37"/>
      <c r="WB31" s="37"/>
      <c r="WC31" s="37"/>
      <c r="WD31" s="37"/>
      <c r="WE31" s="37"/>
      <c r="WF31" s="37"/>
      <c r="WG31" s="37"/>
      <c r="WH31" s="37"/>
      <c r="WI31" s="37"/>
      <c r="WJ31" s="37"/>
      <c r="WK31" s="37"/>
      <c r="WL31" s="37"/>
      <c r="WM31" s="37"/>
      <c r="WN31" s="37"/>
      <c r="WO31" s="37"/>
      <c r="WP31" s="37"/>
      <c r="WQ31" s="37"/>
      <c r="WR31" s="37"/>
      <c r="WS31" s="37"/>
      <c r="WT31" s="37"/>
      <c r="WU31" s="37"/>
      <c r="WV31" s="37"/>
      <c r="WW31" s="37"/>
      <c r="WX31" s="37"/>
      <c r="WY31" s="37"/>
      <c r="WZ31" s="37"/>
      <c r="XA31" s="37"/>
      <c r="XB31" s="37"/>
      <c r="XC31" s="37"/>
      <c r="XD31" s="37"/>
      <c r="XE31" s="37"/>
      <c r="XF31" s="37"/>
      <c r="XG31" s="37"/>
      <c r="XH31" s="37"/>
      <c r="XI31" s="37"/>
      <c r="XJ31" s="37"/>
      <c r="XK31" s="37"/>
      <c r="XL31" s="37"/>
      <c r="XM31" s="37"/>
      <c r="XN31" s="37"/>
      <c r="XO31" s="37"/>
      <c r="XP31" s="37"/>
      <c r="XQ31" s="37"/>
      <c r="XR31" s="37"/>
      <c r="XS31" s="37"/>
      <c r="XT31" s="37"/>
      <c r="XU31" s="37"/>
      <c r="XV31" s="37"/>
      <c r="XW31" s="37"/>
      <c r="XX31" s="37"/>
      <c r="XY31" s="37"/>
      <c r="XZ31" s="37"/>
      <c r="YA31" s="37"/>
      <c r="YB31" s="37"/>
      <c r="YC31" s="37"/>
      <c r="YD31" s="37"/>
      <c r="YE31" s="37"/>
      <c r="YF31" s="37"/>
      <c r="YG31" s="37"/>
      <c r="YH31" s="37"/>
      <c r="YI31" s="37"/>
      <c r="YJ31" s="37"/>
      <c r="YK31" s="37"/>
      <c r="YL31" s="37"/>
      <c r="YM31" s="37"/>
      <c r="YN31" s="37"/>
      <c r="YO31" s="37"/>
      <c r="YP31" s="37"/>
      <c r="YQ31" s="37"/>
      <c r="YR31" s="37"/>
      <c r="YS31" s="37"/>
      <c r="YT31" s="37"/>
      <c r="YU31" s="37"/>
      <c r="YV31" s="37"/>
      <c r="YW31" s="37"/>
      <c r="YX31" s="37"/>
      <c r="YY31" s="37"/>
      <c r="YZ31" s="37"/>
      <c r="ZA31" s="37"/>
      <c r="ZB31" s="37"/>
      <c r="ZC31" s="37"/>
      <c r="ZD31" s="37"/>
      <c r="ZE31" s="37"/>
      <c r="ZF31" s="37"/>
      <c r="ZG31" s="37"/>
      <c r="ZH31" s="37"/>
      <c r="ZI31" s="37"/>
      <c r="ZJ31" s="37"/>
      <c r="ZK31" s="37"/>
      <c r="ZL31" s="37"/>
      <c r="ZM31" s="37"/>
      <c r="ZN31" s="37"/>
      <c r="ZO31" s="37"/>
      <c r="ZP31" s="37"/>
      <c r="ZQ31" s="37"/>
      <c r="ZR31" s="37"/>
      <c r="ZS31" s="37"/>
      <c r="ZT31" s="37"/>
      <c r="ZU31" s="37"/>
      <c r="ZV31" s="37"/>
      <c r="ZW31" s="37"/>
      <c r="ZX31" s="37"/>
      <c r="ZY31" s="37"/>
      <c r="ZZ31" s="37"/>
      <c r="AAA31" s="37"/>
      <c r="AAB31" s="37"/>
      <c r="AAC31" s="37"/>
      <c r="AAD31" s="37"/>
      <c r="AAE31" s="37"/>
      <c r="AAF31" s="37"/>
      <c r="AAG31" s="37"/>
      <c r="AAH31" s="37"/>
      <c r="AAI31" s="37"/>
      <c r="AAJ31" s="37"/>
      <c r="AAK31" s="37"/>
      <c r="AAL31" s="37"/>
      <c r="AAM31" s="37"/>
      <c r="AAN31" s="37"/>
      <c r="AAO31" s="37"/>
      <c r="AAP31" s="37"/>
      <c r="AAQ31" s="37"/>
      <c r="AAR31" s="37"/>
      <c r="AAS31" s="37"/>
      <c r="AAT31" s="37"/>
      <c r="AAU31" s="37"/>
      <c r="AAV31" s="37"/>
      <c r="AAW31" s="37"/>
      <c r="AAX31" s="37"/>
      <c r="AAY31" s="37"/>
      <c r="AAZ31" s="37"/>
      <c r="ABA31" s="37"/>
      <c r="ABB31" s="37"/>
      <c r="ABC31" s="37"/>
      <c r="ABD31" s="37"/>
      <c r="ABE31" s="37"/>
      <c r="ABF31" s="37"/>
      <c r="ABG31" s="37"/>
      <c r="ABH31" s="37"/>
      <c r="ABI31" s="37"/>
      <c r="ABJ31" s="37"/>
      <c r="ABK31" s="37"/>
      <c r="ABL31" s="37"/>
      <c r="ABM31" s="37"/>
      <c r="ABN31" s="37"/>
      <c r="ABO31" s="37"/>
      <c r="ABP31" s="37"/>
      <c r="ABQ31" s="37"/>
      <c r="ABR31" s="37"/>
      <c r="ABS31" s="37"/>
      <c r="ABT31" s="37"/>
      <c r="ABU31" s="37"/>
      <c r="ABV31" s="37"/>
      <c r="ABW31" s="37"/>
      <c r="ABX31" s="37"/>
      <c r="ABY31" s="37"/>
      <c r="ABZ31" s="37"/>
      <c r="ACA31" s="37"/>
      <c r="ACB31" s="37"/>
      <c r="ACC31" s="37"/>
      <c r="ACD31" s="37"/>
      <c r="ACE31" s="37"/>
      <c r="ACF31" s="37"/>
      <c r="ACG31" s="37"/>
      <c r="ACH31" s="37"/>
      <c r="ACI31" s="37"/>
      <c r="ACJ31" s="37"/>
      <c r="ACK31" s="37"/>
      <c r="ACL31" s="37"/>
      <c r="ACM31" s="37"/>
      <c r="ACN31" s="37"/>
      <c r="ACO31" s="37"/>
      <c r="ACP31" s="37"/>
      <c r="ACQ31" s="37"/>
      <c r="ACR31" s="37"/>
      <c r="ACS31" s="37"/>
      <c r="ACT31" s="37"/>
      <c r="ACU31" s="37"/>
      <c r="ACV31" s="37"/>
      <c r="ACW31" s="37"/>
      <c r="ACX31" s="37"/>
      <c r="ACY31" s="37"/>
      <c r="ACZ31" s="37"/>
      <c r="ADA31" s="37"/>
      <c r="ADB31" s="37"/>
      <c r="ADC31" s="37"/>
      <c r="ADD31" s="37"/>
      <c r="ADE31" s="37"/>
      <c r="ADF31" s="37"/>
      <c r="ADG31" s="37"/>
      <c r="ADH31" s="37"/>
      <c r="ADI31" s="37"/>
      <c r="ADJ31" s="37"/>
      <c r="ADK31" s="37"/>
      <c r="ADL31" s="37"/>
      <c r="ADM31" s="37"/>
      <c r="ADN31" s="37"/>
      <c r="ADO31" s="37"/>
      <c r="ADP31" s="37"/>
      <c r="ADQ31" s="37"/>
      <c r="ADR31" s="37"/>
      <c r="ADS31" s="37"/>
      <c r="ADT31" s="37"/>
      <c r="ADU31" s="37"/>
      <c r="ADV31" s="37"/>
      <c r="ADW31" s="37"/>
      <c r="ADX31" s="37"/>
      <c r="ADY31" s="37"/>
      <c r="ADZ31" s="37"/>
      <c r="AEA31" s="37"/>
      <c r="AEB31" s="37"/>
      <c r="AEC31" s="37"/>
      <c r="AED31" s="37"/>
      <c r="AEE31" s="37"/>
      <c r="AEF31" s="37"/>
      <c r="AEG31" s="37"/>
      <c r="AEH31" s="37"/>
      <c r="AEI31" s="37"/>
      <c r="AEJ31" s="37"/>
      <c r="AEK31" s="37"/>
      <c r="AEL31" s="37"/>
      <c r="AEM31" s="37"/>
      <c r="AEN31" s="37"/>
      <c r="AEO31" s="37"/>
      <c r="AEP31" s="37"/>
      <c r="AEQ31" s="37"/>
      <c r="AER31" s="37"/>
      <c r="AES31" s="37"/>
      <c r="AET31" s="37"/>
      <c r="AEU31" s="37"/>
      <c r="AEV31" s="37"/>
      <c r="AEW31" s="37"/>
      <c r="AEX31" s="37"/>
      <c r="AEY31" s="37"/>
      <c r="AEZ31" s="37"/>
      <c r="AFA31" s="37"/>
      <c r="AFB31" s="37"/>
      <c r="AFC31" s="37"/>
      <c r="AFD31" s="37"/>
      <c r="AFE31" s="37"/>
      <c r="AFF31" s="37"/>
      <c r="AFG31" s="37"/>
      <c r="AFH31" s="37"/>
      <c r="AFI31" s="37"/>
      <c r="AFJ31" s="37"/>
      <c r="AFK31" s="37"/>
      <c r="AFL31" s="37"/>
      <c r="AFM31" s="37"/>
      <c r="AFN31" s="37"/>
      <c r="AFO31" s="37"/>
      <c r="AFP31" s="37"/>
      <c r="AFQ31" s="37"/>
      <c r="AFR31" s="37"/>
      <c r="AFS31" s="37"/>
      <c r="AFT31" s="37"/>
      <c r="AFU31" s="37"/>
      <c r="AFV31" s="37"/>
      <c r="AFW31" s="37"/>
      <c r="AFX31" s="37"/>
      <c r="AFY31" s="37"/>
      <c r="AFZ31" s="37"/>
      <c r="AGA31" s="37"/>
      <c r="AGB31" s="37"/>
      <c r="AGC31" s="37"/>
      <c r="AGD31" s="37"/>
      <c r="AGE31" s="37"/>
      <c r="AGF31" s="37"/>
      <c r="AGG31" s="37"/>
      <c r="AGH31" s="37"/>
      <c r="AGI31" s="37"/>
      <c r="AGJ31" s="37"/>
      <c r="AGK31" s="37"/>
      <c r="AGL31" s="37"/>
      <c r="AGM31" s="37"/>
      <c r="AGN31" s="37"/>
      <c r="AGO31" s="37"/>
      <c r="AGP31" s="37"/>
      <c r="AGQ31" s="37"/>
      <c r="AGR31" s="37"/>
      <c r="AGS31" s="37"/>
      <c r="AGT31" s="37"/>
      <c r="AGU31" s="37"/>
      <c r="AGV31" s="37"/>
      <c r="AGW31" s="37"/>
      <c r="AGX31" s="37"/>
      <c r="AGY31" s="37"/>
      <c r="AGZ31" s="37"/>
      <c r="AHA31" s="37"/>
      <c r="AHB31" s="37"/>
      <c r="AHC31" s="37"/>
      <c r="AHD31" s="37"/>
      <c r="AHE31" s="37"/>
      <c r="AHF31" s="37"/>
      <c r="AHG31" s="37"/>
      <c r="AHH31" s="37"/>
      <c r="AHI31" s="37"/>
      <c r="AHJ31" s="37"/>
      <c r="AHK31" s="37"/>
      <c r="AHL31" s="37"/>
      <c r="AHM31" s="37"/>
      <c r="AHN31" s="37"/>
      <c r="AHO31" s="37"/>
      <c r="AHP31" s="37"/>
      <c r="AHQ31" s="37"/>
      <c r="AHR31" s="37"/>
      <c r="AHS31" s="37"/>
      <c r="AHT31" s="37"/>
      <c r="AHU31" s="37"/>
      <c r="AHV31" s="37"/>
      <c r="AHW31" s="37"/>
      <c r="AHX31" s="37"/>
      <c r="AHY31" s="37"/>
      <c r="AHZ31" s="37"/>
      <c r="AIA31" s="37"/>
      <c r="AIB31" s="37"/>
      <c r="AIC31" s="37"/>
      <c r="AID31" s="37"/>
      <c r="AIE31" s="37"/>
      <c r="AIF31" s="37"/>
      <c r="AIG31" s="37"/>
      <c r="AIH31" s="37"/>
      <c r="AII31" s="37"/>
      <c r="AIJ31" s="37"/>
      <c r="AIK31" s="37"/>
      <c r="AIL31" s="37"/>
      <c r="AIM31" s="37"/>
      <c r="AIN31" s="37"/>
      <c r="AIO31" s="37"/>
      <c r="AIP31" s="37"/>
      <c r="AIQ31" s="37"/>
      <c r="AIR31" s="37"/>
      <c r="AIS31" s="37"/>
      <c r="AIT31" s="37"/>
      <c r="AIU31" s="37"/>
      <c r="AIV31" s="37"/>
      <c r="AIW31" s="37"/>
      <c r="AIX31" s="37"/>
      <c r="AIY31" s="37"/>
      <c r="AIZ31" s="37"/>
      <c r="AJA31" s="37"/>
      <c r="AJB31" s="37"/>
      <c r="AJC31" s="37"/>
      <c r="AJD31" s="37"/>
      <c r="AJE31" s="37"/>
      <c r="AJF31" s="37"/>
      <c r="AJG31" s="37"/>
      <c r="AJH31" s="37"/>
      <c r="AJI31" s="37"/>
      <c r="AJJ31" s="37"/>
      <c r="AJK31" s="37"/>
      <c r="AJL31" s="37"/>
      <c r="AJM31" s="37"/>
      <c r="AJN31" s="37"/>
      <c r="AJO31" s="37"/>
      <c r="AJP31" s="37"/>
      <c r="AJQ31" s="37"/>
      <c r="AJR31" s="37"/>
      <c r="AJS31" s="37"/>
      <c r="AJT31" s="37"/>
      <c r="AJU31" s="37"/>
      <c r="AJV31" s="37"/>
      <c r="AJW31" s="37"/>
      <c r="AJX31" s="37"/>
      <c r="AJY31" s="37"/>
      <c r="AJZ31" s="37"/>
      <c r="AKA31" s="37"/>
      <c r="AKB31" s="37"/>
      <c r="AKC31" s="37"/>
      <c r="AKD31" s="37"/>
      <c r="AKE31" s="37"/>
      <c r="AKF31" s="37"/>
      <c r="AKG31" s="37"/>
      <c r="AKH31" s="37"/>
      <c r="AKI31" s="37"/>
      <c r="AKJ31" s="37"/>
      <c r="AKK31" s="37"/>
      <c r="AKL31" s="37"/>
      <c r="AKM31" s="37"/>
      <c r="AKN31" s="37"/>
      <c r="AKO31" s="37"/>
      <c r="AKP31" s="37"/>
      <c r="AKQ31" s="37"/>
      <c r="AKR31" s="37"/>
      <c r="AKS31" s="37"/>
      <c r="AKT31" s="37"/>
      <c r="AKU31" s="37"/>
      <c r="AKV31" s="37"/>
      <c r="AKW31" s="37"/>
      <c r="AKX31" s="37"/>
      <c r="AKY31" s="37"/>
      <c r="AKZ31" s="37"/>
      <c r="ALA31" s="37"/>
      <c r="ALB31" s="37"/>
      <c r="ALC31" s="37"/>
      <c r="ALD31" s="37"/>
      <c r="ALE31" s="37"/>
      <c r="ALF31" s="37"/>
      <c r="ALG31" s="37"/>
      <c r="ALH31" s="37"/>
      <c r="ALI31" s="37"/>
      <c r="ALJ31" s="37"/>
      <c r="ALK31" s="37"/>
      <c r="ALL31" s="37"/>
      <c r="ALM31" s="37"/>
      <c r="ALN31" s="37"/>
      <c r="ALO31" s="37"/>
      <c r="ALP31" s="37"/>
      <c r="ALQ31" s="37"/>
      <c r="ALR31" s="37"/>
      <c r="ALS31" s="37"/>
      <c r="ALT31" s="37"/>
      <c r="ALU31" s="37"/>
      <c r="ALV31" s="37"/>
      <c r="ALW31" s="37"/>
      <c r="ALX31" s="37"/>
      <c r="ALY31" s="37"/>
      <c r="ALZ31" s="37"/>
      <c r="AMA31" s="37"/>
      <c r="AMB31" s="37"/>
      <c r="AMC31" s="37"/>
      <c r="AMD31" s="37"/>
      <c r="AME31" s="37"/>
      <c r="AMF31" s="37"/>
      <c r="AMG31" s="37"/>
      <c r="AMH31" s="37"/>
      <c r="AMI31" s="37"/>
      <c r="AMJ31" s="37"/>
      <c r="AMK31" s="37"/>
      <c r="AML31" s="37"/>
      <c r="AMM31" s="37"/>
      <c r="AMN31" s="37"/>
      <c r="AMO31" s="37"/>
      <c r="AMP31" s="37"/>
      <c r="AMQ31" s="37"/>
      <c r="AMR31" s="37"/>
      <c r="AMS31" s="37"/>
      <c r="AMT31" s="37"/>
      <c r="AMU31" s="37"/>
      <c r="AMV31" s="37"/>
      <c r="AMW31" s="37"/>
      <c r="AMX31" s="37"/>
      <c r="AMY31" s="37"/>
      <c r="AMZ31" s="37"/>
      <c r="ANA31" s="37"/>
      <c r="ANB31" s="37"/>
      <c r="ANC31" s="37"/>
      <c r="AND31" s="37"/>
      <c r="ANE31" s="37"/>
      <c r="ANF31" s="37"/>
      <c r="ANG31" s="37"/>
      <c r="ANH31" s="37"/>
      <c r="ANI31" s="37"/>
      <c r="ANJ31" s="37"/>
      <c r="ANK31" s="37"/>
      <c r="ANL31" s="37"/>
      <c r="ANM31" s="37"/>
      <c r="ANN31" s="37"/>
      <c r="ANO31" s="37"/>
      <c r="ANP31" s="37"/>
      <c r="ANQ31" s="37"/>
      <c r="ANR31" s="37"/>
      <c r="ANS31" s="37"/>
      <c r="ANT31" s="37"/>
      <c r="ANU31" s="37"/>
      <c r="ANV31" s="37"/>
      <c r="ANW31" s="37"/>
      <c r="ANX31" s="37"/>
      <c r="ANY31" s="37"/>
      <c r="ANZ31" s="37"/>
      <c r="AOA31" s="37"/>
      <c r="AOB31" s="37"/>
      <c r="AOC31" s="37"/>
      <c r="AOD31" s="37"/>
      <c r="AOE31" s="37"/>
      <c r="AOF31" s="37"/>
      <c r="AOG31" s="37"/>
      <c r="AOH31" s="37"/>
      <c r="AOI31" s="37"/>
      <c r="AOJ31" s="37"/>
      <c r="AOK31" s="37"/>
      <c r="AOL31" s="37"/>
      <c r="AOM31" s="37"/>
      <c r="AON31" s="37"/>
      <c r="AOO31" s="37"/>
      <c r="AOP31" s="37"/>
      <c r="AOQ31" s="37"/>
      <c r="AOR31" s="37"/>
      <c r="AOS31" s="37"/>
      <c r="AOT31" s="37"/>
      <c r="AOU31" s="37"/>
      <c r="AOV31" s="37"/>
      <c r="AOW31" s="37"/>
      <c r="AOX31" s="37"/>
      <c r="AOY31" s="37"/>
      <c r="AOZ31" s="37"/>
      <c r="APA31" s="37"/>
      <c r="APB31" s="37"/>
      <c r="APC31" s="37"/>
      <c r="APD31" s="37"/>
      <c r="APE31" s="37"/>
      <c r="APF31" s="37"/>
      <c r="APG31" s="37"/>
      <c r="APH31" s="37"/>
      <c r="API31" s="37"/>
      <c r="APJ31" s="37"/>
      <c r="APK31" s="37"/>
      <c r="APL31" s="37"/>
      <c r="APM31" s="37"/>
      <c r="APN31" s="37"/>
      <c r="APO31" s="37"/>
      <c r="APP31" s="37"/>
      <c r="APQ31" s="37"/>
      <c r="APR31" s="37"/>
      <c r="APS31" s="37"/>
      <c r="APT31" s="37"/>
      <c r="APU31" s="37"/>
      <c r="APV31" s="37"/>
      <c r="APW31" s="37"/>
      <c r="APX31" s="37"/>
      <c r="APY31" s="37"/>
      <c r="APZ31" s="37"/>
      <c r="AQA31" s="37"/>
      <c r="AQB31" s="37"/>
      <c r="AQC31" s="37"/>
      <c r="AQD31" s="37"/>
      <c r="AQE31" s="37"/>
      <c r="AQF31" s="37"/>
      <c r="AQG31" s="37"/>
      <c r="AQH31" s="37"/>
      <c r="AQI31" s="37"/>
      <c r="AQJ31" s="37"/>
      <c r="AQK31" s="37"/>
      <c r="AQL31" s="37"/>
      <c r="AQM31" s="37"/>
      <c r="AQN31" s="37"/>
      <c r="AQO31" s="37"/>
      <c r="AQP31" s="37"/>
      <c r="AQQ31" s="37"/>
      <c r="AQR31" s="37"/>
      <c r="AQS31" s="37"/>
      <c r="AQT31" s="37"/>
      <c r="AQU31" s="37"/>
      <c r="AQV31" s="37"/>
      <c r="AQW31" s="37"/>
      <c r="AQX31" s="37"/>
      <c r="AQY31" s="37"/>
      <c r="AQZ31" s="37"/>
      <c r="ARA31" s="37"/>
      <c r="ARB31" s="37"/>
      <c r="ARC31" s="37"/>
      <c r="ARD31" s="37"/>
      <c r="ARE31" s="37"/>
      <c r="ARF31" s="37"/>
      <c r="ARG31" s="37"/>
      <c r="ARH31" s="37"/>
      <c r="ARI31" s="37"/>
      <c r="ARJ31" s="37"/>
      <c r="ARK31" s="37"/>
      <c r="ARL31" s="37"/>
      <c r="ARM31" s="37"/>
      <c r="ARN31" s="37"/>
      <c r="ARO31" s="37"/>
      <c r="ARP31" s="37"/>
      <c r="ARQ31" s="37"/>
      <c r="ARR31" s="37"/>
      <c r="ARS31" s="37"/>
      <c r="ART31" s="37"/>
      <c r="ARU31" s="37"/>
      <c r="ARV31" s="37"/>
      <c r="ARW31" s="37"/>
      <c r="ARX31" s="37"/>
      <c r="ARY31" s="37"/>
      <c r="ARZ31" s="37"/>
      <c r="ASA31" s="37"/>
      <c r="ASB31" s="37"/>
      <c r="ASC31" s="37"/>
      <c r="ASD31" s="37"/>
      <c r="ASE31" s="37"/>
      <c r="ASF31" s="37"/>
      <c r="ASG31" s="37"/>
      <c r="ASH31" s="37"/>
      <c r="ASI31" s="37"/>
      <c r="ASJ31" s="37"/>
      <c r="ASK31" s="37"/>
      <c r="ASL31" s="37"/>
      <c r="ASM31" s="37"/>
      <c r="ASN31" s="37"/>
      <c r="ASO31" s="37"/>
      <c r="ASP31" s="37"/>
      <c r="ASQ31" s="37"/>
      <c r="ASR31" s="37"/>
      <c r="ASS31" s="37"/>
      <c r="AST31" s="37"/>
      <c r="ASU31" s="37"/>
      <c r="ASV31" s="37"/>
      <c r="ASW31" s="37"/>
      <c r="ASX31" s="37"/>
      <c r="ASY31" s="37"/>
      <c r="ASZ31" s="37"/>
      <c r="ATA31" s="37"/>
      <c r="ATB31" s="37"/>
      <c r="ATC31" s="37"/>
      <c r="ATD31" s="37"/>
      <c r="ATE31" s="37"/>
      <c r="ATF31" s="37"/>
      <c r="ATG31" s="37"/>
      <c r="ATH31" s="37"/>
      <c r="ATI31" s="37"/>
      <c r="ATJ31" s="37"/>
      <c r="ATK31" s="37"/>
      <c r="ATL31" s="37"/>
      <c r="ATM31" s="37"/>
      <c r="ATN31" s="37"/>
      <c r="ATO31" s="37"/>
      <c r="ATP31" s="37"/>
      <c r="ATQ31" s="37"/>
      <c r="ATR31" s="37"/>
      <c r="ATS31" s="37"/>
      <c r="ATT31" s="37"/>
      <c r="ATU31" s="37"/>
      <c r="ATV31" s="37"/>
      <c r="ATW31" s="37"/>
      <c r="ATX31" s="37"/>
      <c r="ATY31" s="37"/>
      <c r="ATZ31" s="37"/>
      <c r="AUA31" s="37"/>
      <c r="AUB31" s="37"/>
      <c r="AUC31" s="37"/>
      <c r="AUD31" s="37"/>
      <c r="AUE31" s="37"/>
      <c r="AUF31" s="37"/>
      <c r="AUG31" s="37"/>
      <c r="AUH31" s="37"/>
      <c r="AUI31" s="37"/>
      <c r="AUJ31" s="37"/>
      <c r="AUK31" s="37"/>
      <c r="AUL31" s="37"/>
      <c r="AUM31" s="37"/>
      <c r="AUN31" s="37"/>
      <c r="AUO31" s="37"/>
      <c r="AUP31" s="37"/>
      <c r="AUQ31" s="37"/>
      <c r="AUR31" s="37"/>
      <c r="AUS31" s="37"/>
      <c r="AUT31" s="37"/>
      <c r="AUU31" s="37"/>
      <c r="AUV31" s="37"/>
      <c r="AUW31" s="37"/>
      <c r="AUX31" s="37"/>
      <c r="AUY31" s="37"/>
      <c r="AUZ31" s="37"/>
      <c r="AVA31" s="37"/>
      <c r="AVB31" s="37"/>
      <c r="AVC31" s="37"/>
      <c r="AVD31" s="37"/>
      <c r="AVE31" s="37"/>
      <c r="AVF31" s="37"/>
      <c r="AVG31" s="37"/>
      <c r="AVH31" s="37"/>
      <c r="AVI31" s="37"/>
      <c r="AVJ31" s="37"/>
      <c r="AVK31" s="37"/>
      <c r="AVL31" s="37"/>
      <c r="AVM31" s="37"/>
      <c r="AVN31" s="37"/>
      <c r="AVO31" s="37"/>
      <c r="AVP31" s="37"/>
      <c r="AVQ31" s="37"/>
      <c r="AVR31" s="37"/>
      <c r="AVS31" s="37"/>
      <c r="AVT31" s="37"/>
      <c r="AVU31" s="37"/>
      <c r="AVV31" s="37"/>
      <c r="AVW31" s="37"/>
      <c r="AVX31" s="37"/>
      <c r="AVY31" s="37"/>
      <c r="AVZ31" s="37"/>
      <c r="AWA31" s="37"/>
      <c r="AWB31" s="37"/>
      <c r="AWC31" s="37"/>
      <c r="AWD31" s="37"/>
      <c r="AWE31" s="37"/>
      <c r="AWF31" s="37"/>
      <c r="AWG31" s="37"/>
      <c r="AWH31" s="37"/>
      <c r="AWI31" s="37"/>
      <c r="AWJ31" s="37"/>
      <c r="AWK31" s="37"/>
      <c r="AWL31" s="37"/>
      <c r="AWM31" s="37"/>
      <c r="AWN31" s="37"/>
      <c r="AWO31" s="37"/>
      <c r="AWP31" s="37"/>
      <c r="AWQ31" s="37"/>
      <c r="AWR31" s="37"/>
      <c r="AWS31" s="37"/>
      <c r="AWT31" s="37"/>
      <c r="AWU31" s="37"/>
      <c r="AWV31" s="37"/>
      <c r="AWW31" s="37"/>
      <c r="AWX31" s="37"/>
      <c r="AWY31" s="37"/>
      <c r="AWZ31" s="37"/>
      <c r="AXA31" s="37"/>
      <c r="AXB31" s="37"/>
      <c r="AXC31" s="37"/>
      <c r="AXD31" s="37"/>
      <c r="AXE31" s="37"/>
      <c r="AXF31" s="37"/>
      <c r="AXG31" s="37"/>
      <c r="AXH31" s="37"/>
      <c r="AXI31" s="37"/>
      <c r="AXJ31" s="37"/>
      <c r="AXK31" s="37"/>
      <c r="AXL31" s="37"/>
      <c r="AXM31" s="37"/>
      <c r="AXN31" s="37"/>
      <c r="AXO31" s="37"/>
      <c r="AXP31" s="37"/>
      <c r="AXQ31" s="37"/>
      <c r="AXR31" s="37"/>
      <c r="AXS31" s="37"/>
      <c r="AXT31" s="37"/>
      <c r="AXU31" s="37"/>
      <c r="AXV31" s="37"/>
      <c r="AXW31" s="37"/>
      <c r="AXX31" s="37"/>
      <c r="AXY31" s="37"/>
      <c r="AXZ31" s="37"/>
      <c r="AYA31" s="37"/>
      <c r="AYB31" s="37"/>
      <c r="AYC31" s="37"/>
      <c r="AYD31" s="37"/>
      <c r="AYE31" s="37"/>
      <c r="AYF31" s="37"/>
      <c r="AYG31" s="37"/>
      <c r="AYH31" s="37"/>
      <c r="AYI31" s="37"/>
      <c r="AYJ31" s="37"/>
      <c r="AYK31" s="37"/>
      <c r="AYL31" s="37"/>
      <c r="AYM31" s="37"/>
      <c r="AYN31" s="37"/>
      <c r="AYO31" s="37"/>
      <c r="AYP31" s="37"/>
      <c r="AYQ31" s="37"/>
      <c r="AYR31" s="37"/>
      <c r="AYS31" s="37"/>
      <c r="AYT31" s="37"/>
      <c r="AYU31" s="37"/>
      <c r="AYV31" s="37"/>
      <c r="AYW31" s="37"/>
      <c r="AYX31" s="37"/>
      <c r="AYY31" s="37"/>
      <c r="AYZ31" s="37"/>
      <c r="AZA31" s="37"/>
      <c r="AZB31" s="37"/>
      <c r="AZC31" s="37"/>
      <c r="AZD31" s="37"/>
      <c r="AZE31" s="37"/>
      <c r="AZF31" s="37"/>
      <c r="AZG31" s="37"/>
      <c r="AZH31" s="37"/>
      <c r="AZI31" s="37"/>
      <c r="AZJ31" s="37"/>
      <c r="AZK31" s="37"/>
      <c r="AZL31" s="37"/>
      <c r="AZM31" s="37"/>
      <c r="AZN31" s="37"/>
      <c r="AZO31" s="37"/>
      <c r="AZP31" s="37"/>
      <c r="AZQ31" s="37"/>
      <c r="AZR31" s="37"/>
      <c r="AZS31" s="37"/>
      <c r="AZT31" s="37"/>
      <c r="AZU31" s="37"/>
      <c r="AZV31" s="37"/>
      <c r="AZW31" s="37"/>
      <c r="AZX31" s="37"/>
      <c r="AZY31" s="37"/>
      <c r="AZZ31" s="37"/>
      <c r="BAA31" s="37"/>
      <c r="BAB31" s="37"/>
      <c r="BAC31" s="37"/>
      <c r="BAD31" s="37"/>
      <c r="BAE31" s="37"/>
      <c r="BAF31" s="37"/>
      <c r="BAG31" s="37"/>
      <c r="BAH31" s="37"/>
      <c r="BAI31" s="37"/>
      <c r="BAJ31" s="37"/>
      <c r="BAK31" s="37"/>
      <c r="BAL31" s="37"/>
      <c r="BAM31" s="37"/>
      <c r="BAN31" s="37"/>
      <c r="BAO31" s="37"/>
      <c r="BAP31" s="37"/>
      <c r="BAQ31" s="37"/>
      <c r="BAR31" s="37"/>
      <c r="BAS31" s="37"/>
      <c r="BAT31" s="37"/>
      <c r="BAU31" s="37"/>
      <c r="BAV31" s="37"/>
      <c r="BAW31" s="37"/>
      <c r="BAX31" s="37"/>
      <c r="BAY31" s="37"/>
      <c r="BAZ31" s="37"/>
      <c r="BBA31" s="37"/>
      <c r="BBB31" s="37"/>
      <c r="BBC31" s="37"/>
      <c r="BBD31" s="37"/>
      <c r="BBE31" s="37"/>
      <c r="BBF31" s="37"/>
      <c r="BBG31" s="37"/>
      <c r="BBH31" s="37"/>
      <c r="BBI31" s="37"/>
      <c r="BBJ31" s="37"/>
      <c r="BBK31" s="37"/>
      <c r="BBL31" s="37"/>
      <c r="BBM31" s="37"/>
      <c r="BBN31" s="37"/>
      <c r="BBO31" s="37"/>
      <c r="BBP31" s="37"/>
      <c r="BBQ31" s="37"/>
      <c r="BBR31" s="37"/>
      <c r="BBS31" s="37"/>
      <c r="BBT31" s="37"/>
      <c r="BBU31" s="37"/>
      <c r="BBV31" s="37"/>
      <c r="BBW31" s="37"/>
      <c r="BBX31" s="37"/>
      <c r="BBY31" s="37"/>
      <c r="BBZ31" s="37"/>
      <c r="BCA31" s="37"/>
      <c r="BCB31" s="37"/>
      <c r="BCC31" s="37"/>
      <c r="BCD31" s="37"/>
      <c r="BCE31" s="37"/>
      <c r="BCF31" s="37"/>
      <c r="BCG31" s="37"/>
      <c r="BCH31" s="37"/>
      <c r="BCI31" s="37"/>
      <c r="BCJ31" s="37"/>
      <c r="BCK31" s="37"/>
      <c r="BCL31" s="37"/>
      <c r="BCM31" s="37"/>
      <c r="BCN31" s="37"/>
      <c r="BCO31" s="37"/>
      <c r="BCP31" s="37"/>
      <c r="BCQ31" s="37"/>
      <c r="BCR31" s="37"/>
      <c r="BCS31" s="37"/>
      <c r="BCT31" s="37"/>
      <c r="BCU31" s="37"/>
      <c r="BCV31" s="37"/>
      <c r="BCW31" s="37"/>
      <c r="BCX31" s="37"/>
      <c r="BCY31" s="37"/>
      <c r="BCZ31" s="37"/>
      <c r="BDA31" s="37"/>
      <c r="BDB31" s="37"/>
      <c r="BDC31" s="37"/>
      <c r="BDD31" s="37"/>
      <c r="BDE31" s="37"/>
      <c r="BDF31" s="37"/>
      <c r="BDG31" s="37"/>
      <c r="BDH31" s="37"/>
      <c r="BDI31" s="37"/>
      <c r="BDJ31" s="37"/>
      <c r="BDK31" s="37"/>
      <c r="BDL31" s="37"/>
      <c r="BDM31" s="37"/>
      <c r="BDN31" s="37"/>
      <c r="BDO31" s="37"/>
      <c r="BDP31" s="37"/>
      <c r="BDQ31" s="37"/>
      <c r="BDR31" s="37"/>
      <c r="BDS31" s="37"/>
      <c r="BDT31" s="37"/>
      <c r="BDU31" s="37"/>
      <c r="BDV31" s="37"/>
      <c r="BDW31" s="37"/>
      <c r="BDX31" s="37"/>
      <c r="BDY31" s="37"/>
      <c r="BDZ31" s="37"/>
      <c r="BEA31" s="37"/>
      <c r="BEB31" s="37"/>
      <c r="BEC31" s="37"/>
      <c r="BED31" s="37"/>
      <c r="BEE31" s="37"/>
      <c r="BEF31" s="37"/>
      <c r="BEG31" s="37"/>
      <c r="BEH31" s="37"/>
      <c r="BEI31" s="37"/>
      <c r="BEJ31" s="37"/>
      <c r="BEK31" s="37"/>
      <c r="BEL31" s="37"/>
      <c r="BEM31" s="37"/>
      <c r="BEN31" s="37"/>
      <c r="BEO31" s="37"/>
      <c r="BEP31" s="37"/>
      <c r="BEQ31" s="37"/>
      <c r="BER31" s="37"/>
      <c r="BES31" s="37"/>
      <c r="BET31" s="37"/>
      <c r="BEU31" s="37"/>
      <c r="BEV31" s="37"/>
      <c r="BEW31" s="37"/>
      <c r="BEX31" s="37"/>
      <c r="BEY31" s="37"/>
      <c r="BEZ31" s="37"/>
      <c r="BFA31" s="37"/>
      <c r="BFB31" s="37"/>
      <c r="BFC31" s="37"/>
      <c r="BFD31" s="37"/>
      <c r="BFE31" s="37"/>
      <c r="BFF31" s="37"/>
      <c r="BFG31" s="37"/>
      <c r="BFH31" s="37"/>
      <c r="BFI31" s="37"/>
      <c r="BFJ31" s="37"/>
      <c r="BFK31" s="37"/>
      <c r="BFL31" s="37"/>
      <c r="BFM31" s="37"/>
      <c r="BFN31" s="37"/>
      <c r="BFO31" s="37"/>
      <c r="BFP31" s="37"/>
      <c r="BFQ31" s="37"/>
      <c r="BFR31" s="37"/>
      <c r="BFS31" s="37"/>
      <c r="BFT31" s="37"/>
      <c r="BFU31" s="37"/>
      <c r="BFV31" s="37"/>
      <c r="BFW31" s="37"/>
      <c r="BFX31" s="37"/>
      <c r="BFY31" s="37"/>
      <c r="BFZ31" s="37"/>
      <c r="BGA31" s="37"/>
      <c r="BGB31" s="37"/>
      <c r="BGC31" s="37"/>
      <c r="BGD31" s="37"/>
      <c r="BGE31" s="37"/>
      <c r="BGF31" s="37"/>
      <c r="BGG31" s="37"/>
      <c r="BGH31" s="37"/>
      <c r="BGI31" s="37"/>
      <c r="BGJ31" s="37"/>
      <c r="BGK31" s="37"/>
      <c r="BGL31" s="37"/>
      <c r="BGM31" s="37"/>
      <c r="BGN31" s="37"/>
      <c r="BGO31" s="37"/>
      <c r="BGP31" s="37"/>
      <c r="BGQ31" s="37"/>
      <c r="BGR31" s="37"/>
      <c r="BGS31" s="37"/>
      <c r="BGT31" s="37"/>
      <c r="BGU31" s="37"/>
      <c r="BGV31" s="37"/>
      <c r="BGW31" s="37"/>
      <c r="BGX31" s="37"/>
      <c r="BGY31" s="37"/>
      <c r="BGZ31" s="37"/>
      <c r="BHA31" s="37"/>
      <c r="BHB31" s="37"/>
      <c r="BHC31" s="37"/>
      <c r="BHD31" s="37"/>
      <c r="BHE31" s="37"/>
      <c r="BHF31" s="37"/>
      <c r="BHG31" s="37"/>
      <c r="BHH31" s="37"/>
      <c r="BHI31" s="37"/>
      <c r="BHJ31" s="37"/>
      <c r="BHK31" s="37"/>
      <c r="BHL31" s="37"/>
      <c r="BHM31" s="37"/>
      <c r="BHN31" s="37"/>
      <c r="BHO31" s="37"/>
      <c r="BHP31" s="37"/>
      <c r="BHQ31" s="37"/>
      <c r="BHR31" s="37"/>
      <c r="BHS31" s="37"/>
      <c r="BHT31" s="37"/>
      <c r="BHU31" s="37"/>
      <c r="BHV31" s="37"/>
      <c r="BHW31" s="37"/>
      <c r="BHX31" s="37"/>
      <c r="BHY31" s="37"/>
      <c r="BHZ31" s="37"/>
      <c r="BIA31" s="37"/>
      <c r="BIB31" s="37"/>
      <c r="BIC31" s="37"/>
      <c r="BID31" s="37"/>
      <c r="BIE31" s="37"/>
      <c r="BIF31" s="37"/>
      <c r="BIG31" s="37"/>
      <c r="BIH31" s="37"/>
      <c r="BII31" s="37"/>
      <c r="BIJ31" s="37"/>
      <c r="BIK31" s="37"/>
      <c r="BIL31" s="37"/>
      <c r="BIM31" s="37"/>
      <c r="BIN31" s="37"/>
      <c r="BIO31" s="37"/>
      <c r="BIP31" s="37"/>
      <c r="BIQ31" s="37"/>
      <c r="BIR31" s="37"/>
      <c r="BIS31" s="37"/>
      <c r="BIT31" s="37"/>
      <c r="BIU31" s="37"/>
      <c r="BIV31" s="37"/>
      <c r="BIW31" s="37"/>
      <c r="BIX31" s="37"/>
      <c r="BIY31" s="37"/>
      <c r="BIZ31" s="37"/>
      <c r="BJA31" s="37"/>
      <c r="BJB31" s="37"/>
      <c r="BJC31" s="37"/>
      <c r="BJD31" s="37"/>
      <c r="BJE31" s="37"/>
      <c r="BJF31" s="37"/>
      <c r="BJG31" s="37"/>
      <c r="BJH31" s="37"/>
      <c r="BJI31" s="37"/>
      <c r="BJJ31" s="37"/>
      <c r="BJK31" s="37"/>
      <c r="BJL31" s="37"/>
      <c r="BJM31" s="37"/>
      <c r="BJN31" s="37"/>
      <c r="BJO31" s="37"/>
      <c r="BJP31" s="37"/>
      <c r="BJQ31" s="37"/>
      <c r="BJR31" s="37"/>
      <c r="BJS31" s="37"/>
      <c r="BJT31" s="37"/>
      <c r="BJU31" s="37"/>
      <c r="BJV31" s="37"/>
      <c r="BJW31" s="37"/>
      <c r="BJX31" s="37"/>
      <c r="BJY31" s="37"/>
      <c r="BJZ31" s="37"/>
      <c r="BKA31" s="37"/>
      <c r="BKB31" s="37"/>
      <c r="BKC31" s="37"/>
      <c r="BKD31" s="37"/>
      <c r="BKE31" s="37"/>
      <c r="BKF31" s="37"/>
      <c r="BKG31" s="37"/>
      <c r="BKH31" s="37"/>
      <c r="BKI31" s="37"/>
      <c r="BKJ31" s="37"/>
      <c r="BKK31" s="37"/>
      <c r="BKL31" s="37"/>
      <c r="BKM31" s="37"/>
      <c r="BKN31" s="37"/>
      <c r="BKO31" s="37"/>
      <c r="BKP31" s="37"/>
      <c r="BKQ31" s="37"/>
      <c r="BKR31" s="37"/>
      <c r="BKS31" s="37"/>
      <c r="BKT31" s="37"/>
      <c r="BKU31" s="37"/>
      <c r="BKV31" s="37"/>
      <c r="BKW31" s="37"/>
      <c r="BKX31" s="37"/>
      <c r="BKY31" s="37"/>
      <c r="BKZ31" s="37"/>
      <c r="BLA31" s="37"/>
      <c r="BLB31" s="37"/>
      <c r="BLC31" s="37"/>
      <c r="BLD31" s="37"/>
      <c r="BLE31" s="37"/>
      <c r="BLF31" s="37"/>
      <c r="BLG31" s="37"/>
      <c r="BLH31" s="37"/>
      <c r="BLI31" s="37"/>
      <c r="BLJ31" s="37"/>
      <c r="BLK31" s="37"/>
      <c r="BLL31" s="37"/>
      <c r="BLM31" s="37"/>
      <c r="BLN31" s="37"/>
      <c r="BLO31" s="37"/>
      <c r="BLP31" s="37"/>
      <c r="BLQ31" s="37"/>
      <c r="BLR31" s="37"/>
      <c r="BLS31" s="37"/>
      <c r="BLT31" s="37"/>
      <c r="BLU31" s="37"/>
      <c r="BLV31" s="37"/>
      <c r="BLW31" s="37"/>
      <c r="BLX31" s="37"/>
      <c r="BLY31" s="37"/>
      <c r="BLZ31" s="37"/>
      <c r="BMA31" s="37"/>
      <c r="BMB31" s="37"/>
      <c r="BMC31" s="37"/>
      <c r="BMD31" s="37"/>
      <c r="BME31" s="37"/>
      <c r="BMF31" s="37"/>
      <c r="BMG31" s="37"/>
      <c r="BMH31" s="37"/>
      <c r="BMI31" s="37"/>
      <c r="BMJ31" s="37"/>
      <c r="BMK31" s="37"/>
      <c r="BML31" s="37"/>
      <c r="BMM31" s="37"/>
      <c r="BMN31" s="37"/>
      <c r="BMO31" s="37"/>
      <c r="BMP31" s="37"/>
      <c r="BMQ31" s="37"/>
      <c r="BMR31" s="37"/>
      <c r="BMS31" s="37"/>
      <c r="BMT31" s="37"/>
      <c r="BMU31" s="37"/>
      <c r="BMV31" s="37"/>
      <c r="BMW31" s="37"/>
      <c r="BMX31" s="37"/>
      <c r="BMY31" s="37"/>
      <c r="BMZ31" s="37"/>
      <c r="BNA31" s="37"/>
      <c r="BNB31" s="37"/>
      <c r="BNC31" s="37"/>
      <c r="BND31" s="37"/>
      <c r="BNE31" s="37"/>
      <c r="BNF31" s="37"/>
      <c r="BNG31" s="37"/>
      <c r="BNH31" s="37"/>
      <c r="BNI31" s="37"/>
      <c r="BNJ31" s="37"/>
      <c r="BNK31" s="37"/>
      <c r="BNL31" s="37"/>
      <c r="BNM31" s="37"/>
      <c r="BNN31" s="37"/>
      <c r="BNO31" s="37"/>
      <c r="BNP31" s="37"/>
      <c r="BNQ31" s="37"/>
      <c r="BNR31" s="37"/>
      <c r="BNS31" s="37"/>
      <c r="BNT31" s="37"/>
      <c r="BNU31" s="37"/>
      <c r="BNV31" s="37"/>
      <c r="BNW31" s="37"/>
      <c r="BNX31" s="37"/>
      <c r="BNY31" s="37"/>
      <c r="BNZ31" s="37"/>
      <c r="BOA31" s="37"/>
      <c r="BOB31" s="37"/>
      <c r="BOC31" s="37"/>
      <c r="BOD31" s="37"/>
      <c r="BOE31" s="37"/>
      <c r="BOF31" s="37"/>
      <c r="BOG31" s="37"/>
      <c r="BOH31" s="37"/>
      <c r="BOI31" s="37"/>
      <c r="BOJ31" s="37"/>
      <c r="BOK31" s="37"/>
      <c r="BOL31" s="37"/>
      <c r="BOM31" s="37"/>
      <c r="BON31" s="37"/>
      <c r="BOO31" s="37"/>
      <c r="BOP31" s="37"/>
      <c r="BOQ31" s="37"/>
      <c r="BOR31" s="37"/>
      <c r="BOS31" s="37"/>
      <c r="BOT31" s="37"/>
      <c r="BOU31" s="37"/>
      <c r="BOV31" s="37"/>
      <c r="BOW31" s="37"/>
      <c r="BOX31" s="37"/>
      <c r="BOY31" s="37"/>
      <c r="BOZ31" s="37"/>
      <c r="BPA31" s="37"/>
      <c r="BPB31" s="37"/>
      <c r="BPC31" s="37"/>
      <c r="BPD31" s="37"/>
      <c r="BPE31" s="37"/>
      <c r="BPF31" s="37"/>
      <c r="BPG31" s="37"/>
      <c r="BPH31" s="37"/>
      <c r="BPI31" s="37"/>
      <c r="BPJ31" s="37"/>
      <c r="BPK31" s="37"/>
      <c r="BPL31" s="37"/>
      <c r="BPM31" s="37"/>
      <c r="BPN31" s="37"/>
      <c r="BPO31" s="37"/>
      <c r="BPP31" s="37"/>
      <c r="BPQ31" s="37"/>
      <c r="BPR31" s="37"/>
      <c r="BPS31" s="37"/>
      <c r="BPT31" s="37"/>
      <c r="BPU31" s="37"/>
      <c r="BPV31" s="37"/>
      <c r="BPW31" s="37"/>
      <c r="BPX31" s="37"/>
      <c r="BPY31" s="37"/>
      <c r="BPZ31" s="37"/>
      <c r="BQA31" s="37"/>
      <c r="BQB31" s="37"/>
      <c r="BQC31" s="37"/>
      <c r="BQD31" s="37"/>
      <c r="BQE31" s="37"/>
      <c r="BQF31" s="37"/>
      <c r="BQG31" s="37"/>
      <c r="BQH31" s="37"/>
      <c r="BQI31" s="37"/>
      <c r="BQJ31" s="37"/>
      <c r="BQK31" s="37"/>
      <c r="BQL31" s="37"/>
      <c r="BQM31" s="37"/>
      <c r="BQN31" s="37"/>
      <c r="BQO31" s="37"/>
      <c r="BQP31" s="37"/>
      <c r="BQQ31" s="37"/>
      <c r="BQR31" s="37"/>
      <c r="BQS31" s="37"/>
      <c r="BQT31" s="37"/>
      <c r="BQU31" s="37"/>
      <c r="BQV31" s="37"/>
      <c r="BQW31" s="37"/>
      <c r="BQX31" s="37"/>
      <c r="BQY31" s="37"/>
      <c r="BQZ31" s="37"/>
      <c r="BRA31" s="37"/>
      <c r="BRB31" s="37"/>
      <c r="BRC31" s="37"/>
      <c r="BRD31" s="37"/>
      <c r="BRE31" s="37"/>
      <c r="BRF31" s="37"/>
      <c r="BRG31" s="37"/>
      <c r="BRH31" s="37"/>
      <c r="BRI31" s="37"/>
      <c r="BRJ31" s="37"/>
      <c r="BRK31" s="37"/>
      <c r="BRL31" s="37"/>
      <c r="BRM31" s="37"/>
      <c r="BRN31" s="37"/>
      <c r="BRO31" s="37"/>
      <c r="BRP31" s="37"/>
      <c r="BRQ31" s="37"/>
      <c r="BRR31" s="37"/>
      <c r="BRS31" s="37"/>
      <c r="BRT31" s="37"/>
      <c r="BRU31" s="37"/>
      <c r="BRV31" s="37"/>
      <c r="BRW31" s="37"/>
      <c r="BRX31" s="37"/>
      <c r="BRY31" s="37"/>
      <c r="BRZ31" s="37"/>
      <c r="BSA31" s="37"/>
      <c r="BSB31" s="37"/>
      <c r="BSC31" s="37"/>
      <c r="BSD31" s="37"/>
      <c r="BSE31" s="37"/>
      <c r="BSF31" s="37"/>
      <c r="BSG31" s="37"/>
      <c r="BSH31" s="37"/>
      <c r="BSI31" s="37"/>
      <c r="BSJ31" s="37"/>
      <c r="BSK31" s="37"/>
      <c r="BSL31" s="37"/>
      <c r="BSM31" s="37"/>
      <c r="BSN31" s="37"/>
      <c r="BSO31" s="37"/>
      <c r="BSP31" s="37"/>
      <c r="BSQ31" s="37"/>
      <c r="BSR31" s="37"/>
      <c r="BSS31" s="37"/>
      <c r="BST31" s="37"/>
      <c r="BSU31" s="37"/>
      <c r="BSV31" s="37"/>
      <c r="BSW31" s="37"/>
      <c r="BSX31" s="37"/>
      <c r="BSY31" s="37"/>
      <c r="BSZ31" s="37"/>
      <c r="BTA31" s="37"/>
      <c r="BTB31" s="37"/>
      <c r="BTC31" s="37"/>
      <c r="BTD31" s="37"/>
      <c r="BTE31" s="37"/>
      <c r="BTF31" s="37"/>
      <c r="BTG31" s="37"/>
      <c r="BTH31" s="37"/>
      <c r="BTI31" s="37"/>
      <c r="BTJ31" s="37"/>
      <c r="BTK31" s="37"/>
      <c r="BTL31" s="37"/>
      <c r="BTM31" s="37"/>
      <c r="BTN31" s="37"/>
      <c r="BTO31" s="37"/>
      <c r="BTP31" s="37"/>
      <c r="BTQ31" s="37"/>
      <c r="BTR31" s="37"/>
      <c r="BTS31" s="37"/>
      <c r="BTT31" s="37"/>
      <c r="BTU31" s="37"/>
      <c r="BTV31" s="37"/>
      <c r="BTW31" s="37"/>
      <c r="BTX31" s="37"/>
      <c r="BTY31" s="37"/>
      <c r="BTZ31" s="37"/>
      <c r="BUA31" s="37"/>
      <c r="BUB31" s="37"/>
      <c r="BUC31" s="37"/>
      <c r="BUD31" s="37"/>
      <c r="BUE31" s="37"/>
      <c r="BUF31" s="37"/>
      <c r="BUG31" s="37"/>
      <c r="BUH31" s="37"/>
      <c r="BUI31" s="37"/>
      <c r="BUJ31" s="37"/>
      <c r="BUK31" s="37"/>
      <c r="BUL31" s="37"/>
      <c r="BUM31" s="37"/>
      <c r="BUN31" s="37"/>
      <c r="BUO31" s="37"/>
      <c r="BUP31" s="37"/>
      <c r="BUQ31" s="37"/>
      <c r="BUR31" s="37"/>
      <c r="BUS31" s="37"/>
      <c r="BUT31" s="37"/>
      <c r="BUU31" s="37"/>
      <c r="BUV31" s="37"/>
      <c r="BUW31" s="37"/>
      <c r="BUX31" s="37"/>
      <c r="BUY31" s="37"/>
      <c r="BUZ31" s="37"/>
      <c r="BVA31" s="37"/>
      <c r="BVB31" s="37"/>
      <c r="BVC31" s="37"/>
      <c r="BVD31" s="37"/>
      <c r="BVE31" s="37"/>
      <c r="BVF31" s="37"/>
      <c r="BVG31" s="37"/>
      <c r="BVH31" s="37"/>
      <c r="BVI31" s="37"/>
      <c r="BVJ31" s="37"/>
      <c r="BVK31" s="37"/>
      <c r="BVL31" s="37"/>
      <c r="BVM31" s="37"/>
      <c r="BVN31" s="37"/>
      <c r="BVO31" s="37"/>
      <c r="BVP31" s="37"/>
      <c r="BVQ31" s="37"/>
      <c r="BVR31" s="37"/>
      <c r="BVS31" s="37"/>
      <c r="BVT31" s="37"/>
      <c r="BVU31" s="37"/>
      <c r="BVV31" s="37"/>
      <c r="BVW31" s="37"/>
      <c r="BVX31" s="37"/>
      <c r="BVY31" s="37"/>
      <c r="BVZ31" s="37"/>
      <c r="BWA31" s="37"/>
      <c r="BWB31" s="37"/>
      <c r="BWC31" s="37"/>
      <c r="BWD31" s="37"/>
      <c r="BWE31" s="37"/>
      <c r="BWF31" s="37"/>
      <c r="BWG31" s="37"/>
      <c r="BWH31" s="37"/>
      <c r="BWI31" s="37"/>
      <c r="BWJ31" s="37"/>
      <c r="BWK31" s="37"/>
      <c r="BWL31" s="37"/>
      <c r="BWM31" s="37"/>
      <c r="BWN31" s="37"/>
      <c r="BWO31" s="37"/>
      <c r="BWP31" s="37"/>
      <c r="BWQ31" s="37"/>
      <c r="BWR31" s="37"/>
      <c r="BWS31" s="37"/>
      <c r="BWT31" s="37"/>
      <c r="BWU31" s="37"/>
      <c r="BWV31" s="37"/>
      <c r="BWW31" s="37"/>
      <c r="BWX31" s="37"/>
      <c r="BWY31" s="37"/>
      <c r="BWZ31" s="37"/>
      <c r="BXA31" s="37"/>
      <c r="BXB31" s="37"/>
      <c r="BXC31" s="37"/>
      <c r="BXD31" s="37"/>
      <c r="BXE31" s="37"/>
      <c r="BXF31" s="37"/>
      <c r="BXG31" s="37"/>
      <c r="BXH31" s="37"/>
      <c r="BXI31" s="37"/>
      <c r="BXJ31" s="37"/>
      <c r="BXK31" s="37"/>
      <c r="BXL31" s="37"/>
      <c r="BXM31" s="37"/>
      <c r="BXN31" s="37"/>
      <c r="BXO31" s="37"/>
      <c r="BXP31" s="37"/>
      <c r="BXQ31" s="37"/>
      <c r="BXR31" s="37"/>
      <c r="BXS31" s="37"/>
      <c r="BXT31" s="37"/>
      <c r="BXU31" s="37"/>
      <c r="BXV31" s="37"/>
      <c r="BXW31" s="37"/>
      <c r="BXX31" s="37"/>
      <c r="BXY31" s="37"/>
      <c r="BXZ31" s="37"/>
      <c r="BYA31" s="37"/>
      <c r="BYB31" s="37"/>
      <c r="BYC31" s="37"/>
      <c r="BYD31" s="37"/>
      <c r="BYE31" s="37"/>
      <c r="BYF31" s="37"/>
      <c r="BYG31" s="37"/>
      <c r="BYH31" s="37"/>
      <c r="BYI31" s="37"/>
      <c r="BYJ31" s="37"/>
      <c r="BYK31" s="37"/>
      <c r="BYL31" s="37"/>
      <c r="BYM31" s="37"/>
      <c r="BYN31" s="37"/>
      <c r="BYO31" s="37"/>
      <c r="BYP31" s="37"/>
      <c r="BYQ31" s="37"/>
      <c r="BYR31" s="37"/>
      <c r="BYS31" s="37"/>
      <c r="BYT31" s="37"/>
      <c r="BYU31" s="37"/>
      <c r="BYV31" s="37"/>
      <c r="BYW31" s="37"/>
      <c r="BYX31" s="37"/>
      <c r="BYY31" s="37"/>
      <c r="BYZ31" s="37"/>
      <c r="BZA31" s="37"/>
      <c r="BZB31" s="37"/>
      <c r="BZC31" s="37"/>
      <c r="BZD31" s="37"/>
      <c r="BZE31" s="37"/>
      <c r="BZF31" s="37"/>
      <c r="BZG31" s="37"/>
      <c r="BZH31" s="37"/>
      <c r="BZI31" s="37"/>
      <c r="BZJ31" s="37"/>
      <c r="BZK31" s="37"/>
      <c r="BZL31" s="37"/>
      <c r="BZM31" s="37"/>
      <c r="BZN31" s="37"/>
      <c r="BZO31" s="37"/>
      <c r="BZP31" s="37"/>
      <c r="BZQ31" s="37"/>
      <c r="BZR31" s="37"/>
      <c r="BZS31" s="37"/>
      <c r="BZT31" s="37"/>
      <c r="BZU31" s="37"/>
      <c r="BZV31" s="37"/>
      <c r="BZW31" s="37"/>
      <c r="BZX31" s="37"/>
      <c r="BZY31" s="37"/>
      <c r="BZZ31" s="37"/>
      <c r="CAA31" s="37"/>
      <c r="CAB31" s="37"/>
      <c r="CAC31" s="37"/>
      <c r="CAD31" s="37"/>
      <c r="CAE31" s="37"/>
      <c r="CAF31" s="37"/>
      <c r="CAG31" s="37"/>
      <c r="CAH31" s="37"/>
      <c r="CAI31" s="37"/>
      <c r="CAJ31" s="37"/>
      <c r="CAK31" s="37"/>
      <c r="CAL31" s="37"/>
      <c r="CAM31" s="37"/>
      <c r="CAN31" s="37"/>
      <c r="CAO31" s="37"/>
      <c r="CAP31" s="37"/>
      <c r="CAQ31" s="37"/>
      <c r="CAR31" s="37"/>
      <c r="CAS31" s="37"/>
      <c r="CAT31" s="37"/>
      <c r="CAU31" s="37"/>
      <c r="CAV31" s="37"/>
      <c r="CAW31" s="37"/>
      <c r="CAX31" s="37"/>
      <c r="CAY31" s="37"/>
      <c r="CAZ31" s="37"/>
      <c r="CBA31" s="37"/>
      <c r="CBB31" s="37"/>
      <c r="CBC31" s="37"/>
      <c r="CBD31" s="37"/>
      <c r="CBE31" s="37"/>
      <c r="CBF31" s="37"/>
      <c r="CBG31" s="37"/>
      <c r="CBH31" s="37"/>
      <c r="CBI31" s="37"/>
      <c r="CBJ31" s="37"/>
      <c r="CBK31" s="37"/>
      <c r="CBL31" s="37"/>
      <c r="CBM31" s="37"/>
      <c r="CBN31" s="37"/>
      <c r="CBO31" s="37"/>
      <c r="CBP31" s="37"/>
      <c r="CBQ31" s="37"/>
      <c r="CBR31" s="37"/>
      <c r="CBS31" s="37"/>
      <c r="CBT31" s="37"/>
      <c r="CBU31" s="37"/>
      <c r="CBV31" s="37"/>
      <c r="CBW31" s="37"/>
      <c r="CBX31" s="37"/>
      <c r="CBY31" s="37"/>
      <c r="CBZ31" s="37"/>
      <c r="CCA31" s="37"/>
      <c r="CCB31" s="37"/>
      <c r="CCC31" s="37"/>
      <c r="CCD31" s="37"/>
      <c r="CCE31" s="37"/>
      <c r="CCF31" s="37"/>
      <c r="CCG31" s="37"/>
      <c r="CCH31" s="37"/>
      <c r="CCI31" s="37"/>
      <c r="CCJ31" s="37"/>
      <c r="CCK31" s="37"/>
      <c r="CCL31" s="37"/>
      <c r="CCM31" s="37"/>
      <c r="CCN31" s="37"/>
      <c r="CCO31" s="37"/>
      <c r="CCP31" s="37"/>
      <c r="CCQ31" s="37"/>
      <c r="CCR31" s="37"/>
      <c r="CCS31" s="37"/>
      <c r="CCT31" s="37"/>
      <c r="CCU31" s="37"/>
      <c r="CCV31" s="37"/>
      <c r="CCW31" s="37"/>
      <c r="CCX31" s="37"/>
      <c r="CCY31" s="37"/>
      <c r="CCZ31" s="37"/>
      <c r="CDA31" s="37"/>
      <c r="CDB31" s="37"/>
      <c r="CDC31" s="37"/>
      <c r="CDD31" s="37"/>
      <c r="CDE31" s="37"/>
      <c r="CDF31" s="37"/>
      <c r="CDG31" s="37"/>
      <c r="CDH31" s="37"/>
      <c r="CDI31" s="37"/>
      <c r="CDJ31" s="37"/>
      <c r="CDK31" s="37"/>
      <c r="CDL31" s="37"/>
      <c r="CDM31" s="37"/>
      <c r="CDN31" s="37"/>
      <c r="CDO31" s="37"/>
      <c r="CDP31" s="37"/>
      <c r="CDQ31" s="37"/>
      <c r="CDR31" s="37"/>
      <c r="CDS31" s="37"/>
      <c r="CDT31" s="37"/>
      <c r="CDU31" s="37"/>
      <c r="CDV31" s="37"/>
      <c r="CDW31" s="37"/>
      <c r="CDX31" s="37"/>
      <c r="CDY31" s="37"/>
      <c r="CDZ31" s="37"/>
      <c r="CEA31" s="37"/>
      <c r="CEB31" s="37"/>
      <c r="CEC31" s="37"/>
      <c r="CED31" s="37"/>
      <c r="CEE31" s="37"/>
      <c r="CEF31" s="37"/>
      <c r="CEG31" s="37"/>
      <c r="CEH31" s="37"/>
      <c r="CEI31" s="37"/>
      <c r="CEJ31" s="37"/>
      <c r="CEK31" s="37"/>
      <c r="CEL31" s="37"/>
      <c r="CEM31" s="37"/>
      <c r="CEN31" s="37"/>
      <c r="CEO31" s="37"/>
      <c r="CEP31" s="37"/>
      <c r="CEQ31" s="37"/>
      <c r="CER31" s="37"/>
      <c r="CES31" s="37"/>
      <c r="CET31" s="37"/>
      <c r="CEU31" s="37"/>
      <c r="CEV31" s="37"/>
      <c r="CEW31" s="37"/>
      <c r="CEX31" s="37"/>
      <c r="CEY31" s="37"/>
      <c r="CEZ31" s="37"/>
      <c r="CFA31" s="37"/>
      <c r="CFB31" s="37"/>
      <c r="CFC31" s="37"/>
      <c r="CFD31" s="37"/>
      <c r="CFE31" s="37"/>
      <c r="CFF31" s="37"/>
      <c r="CFG31" s="37"/>
      <c r="CFH31" s="37"/>
      <c r="CFI31" s="37"/>
      <c r="CFJ31" s="37"/>
      <c r="CFK31" s="37"/>
      <c r="CFL31" s="37"/>
      <c r="CFM31" s="37"/>
      <c r="CFN31" s="37"/>
      <c r="CFO31" s="37"/>
      <c r="CFP31" s="37"/>
      <c r="CFQ31" s="37"/>
      <c r="CFR31" s="37"/>
      <c r="CFS31" s="37"/>
      <c r="CFT31" s="37"/>
      <c r="CFU31" s="37"/>
      <c r="CFV31" s="37"/>
      <c r="CFW31" s="37"/>
      <c r="CFX31" s="37"/>
      <c r="CFY31" s="37"/>
      <c r="CFZ31" s="37"/>
      <c r="CGA31" s="37"/>
      <c r="CGB31" s="37"/>
      <c r="CGC31" s="37"/>
      <c r="CGD31" s="37"/>
      <c r="CGE31" s="37"/>
      <c r="CGF31" s="37"/>
      <c r="CGG31" s="37"/>
      <c r="CGH31" s="37"/>
      <c r="CGI31" s="37"/>
      <c r="CGJ31" s="37"/>
      <c r="CGK31" s="37"/>
      <c r="CGL31" s="37"/>
      <c r="CGM31" s="37"/>
      <c r="CGN31" s="37"/>
      <c r="CGO31" s="37"/>
      <c r="CGP31" s="37"/>
      <c r="CGQ31" s="37"/>
      <c r="CGR31" s="37"/>
      <c r="CGS31" s="37"/>
      <c r="CGT31" s="37"/>
      <c r="CGU31" s="37"/>
      <c r="CGV31" s="37"/>
      <c r="CGW31" s="37"/>
      <c r="CGX31" s="37"/>
      <c r="CGY31" s="37"/>
      <c r="CGZ31" s="37"/>
      <c r="CHA31" s="37"/>
      <c r="CHB31" s="37"/>
      <c r="CHC31" s="37"/>
      <c r="CHD31" s="37"/>
      <c r="CHE31" s="37"/>
      <c r="CHF31" s="37"/>
      <c r="CHG31" s="37"/>
      <c r="CHH31" s="37"/>
      <c r="CHI31" s="37"/>
      <c r="CHJ31" s="37"/>
      <c r="CHK31" s="37"/>
      <c r="CHL31" s="37"/>
      <c r="CHM31" s="37"/>
      <c r="CHN31" s="37"/>
      <c r="CHO31" s="37"/>
      <c r="CHP31" s="37"/>
      <c r="CHQ31" s="37"/>
      <c r="CHR31" s="37"/>
      <c r="CHS31" s="37"/>
      <c r="CHT31" s="37"/>
      <c r="CHU31" s="37"/>
      <c r="CHV31" s="37"/>
      <c r="CHW31" s="37"/>
      <c r="CHX31" s="37"/>
      <c r="CHY31" s="37"/>
      <c r="CHZ31" s="37"/>
      <c r="CIA31" s="37"/>
      <c r="CIB31" s="37"/>
      <c r="CIC31" s="37"/>
      <c r="CID31" s="37"/>
      <c r="CIE31" s="37"/>
      <c r="CIF31" s="37"/>
      <c r="CIG31" s="37"/>
      <c r="CIH31" s="37"/>
      <c r="CII31" s="37"/>
      <c r="CIJ31" s="37"/>
      <c r="CIK31" s="37"/>
      <c r="CIL31" s="37"/>
      <c r="CIM31" s="37"/>
      <c r="CIN31" s="37"/>
      <c r="CIO31" s="37"/>
      <c r="CIP31" s="37"/>
      <c r="CIQ31" s="37"/>
      <c r="CIR31" s="37"/>
      <c r="CIS31" s="37"/>
      <c r="CIT31" s="37"/>
      <c r="CIU31" s="37"/>
      <c r="CIV31" s="37"/>
      <c r="CIW31" s="37"/>
      <c r="CIX31" s="37"/>
      <c r="CIY31" s="37"/>
      <c r="CIZ31" s="37"/>
      <c r="CJA31" s="37"/>
      <c r="CJB31" s="37"/>
      <c r="CJC31" s="37"/>
      <c r="CJD31" s="37"/>
      <c r="CJE31" s="37"/>
      <c r="CJF31" s="37"/>
      <c r="CJG31" s="37"/>
      <c r="CJH31" s="37"/>
      <c r="CJI31" s="37"/>
      <c r="CJJ31" s="37"/>
      <c r="CJK31" s="37"/>
      <c r="CJL31" s="37"/>
      <c r="CJM31" s="37"/>
      <c r="CJN31" s="37"/>
      <c r="CJO31" s="37"/>
      <c r="CJP31" s="37"/>
      <c r="CJQ31" s="37"/>
      <c r="CJR31" s="37"/>
      <c r="CJS31" s="37"/>
      <c r="CJT31" s="37"/>
      <c r="CJU31" s="37"/>
      <c r="CJV31" s="37"/>
      <c r="CJW31" s="37"/>
      <c r="CJX31" s="37"/>
      <c r="CJY31" s="37"/>
      <c r="CJZ31" s="37"/>
      <c r="CKA31" s="37"/>
      <c r="CKB31" s="37"/>
      <c r="CKC31" s="37"/>
      <c r="CKD31" s="37"/>
      <c r="CKE31" s="37"/>
      <c r="CKF31" s="37"/>
      <c r="CKG31" s="37"/>
      <c r="CKH31" s="37"/>
      <c r="CKI31" s="37"/>
      <c r="CKJ31" s="37"/>
      <c r="CKK31" s="37"/>
      <c r="CKL31" s="37"/>
      <c r="CKM31" s="37"/>
      <c r="CKN31" s="37"/>
      <c r="CKO31" s="37"/>
      <c r="CKP31" s="37"/>
      <c r="CKQ31" s="37"/>
      <c r="CKR31" s="37"/>
      <c r="CKS31" s="37"/>
      <c r="CKT31" s="37"/>
      <c r="CKU31" s="37"/>
      <c r="CKV31" s="37"/>
      <c r="CKW31" s="37"/>
      <c r="CKX31" s="37"/>
      <c r="CKY31" s="37"/>
      <c r="CKZ31" s="37"/>
      <c r="CLA31" s="37"/>
      <c r="CLB31" s="37"/>
      <c r="CLC31" s="37"/>
      <c r="CLD31" s="37"/>
      <c r="CLE31" s="37"/>
      <c r="CLF31" s="37"/>
      <c r="CLG31" s="37"/>
      <c r="CLH31" s="37"/>
      <c r="CLI31" s="37"/>
      <c r="CLJ31" s="37"/>
      <c r="CLK31" s="37"/>
      <c r="CLL31" s="37"/>
      <c r="CLM31" s="37"/>
      <c r="CLN31" s="37"/>
      <c r="CLO31" s="37"/>
      <c r="CLP31" s="37"/>
      <c r="CLQ31" s="37"/>
      <c r="CLR31" s="37"/>
      <c r="CLS31" s="37"/>
      <c r="CLT31" s="37"/>
      <c r="CLU31" s="37"/>
      <c r="CLV31" s="37"/>
      <c r="CLW31" s="37"/>
      <c r="CLX31" s="37"/>
      <c r="CLY31" s="37"/>
      <c r="CLZ31" s="37"/>
      <c r="CMA31" s="37"/>
      <c r="CMB31" s="37"/>
      <c r="CMC31" s="37"/>
      <c r="CMD31" s="37"/>
      <c r="CME31" s="37"/>
      <c r="CMF31" s="37"/>
      <c r="CMG31" s="37"/>
      <c r="CMH31" s="37"/>
      <c r="CMI31" s="37"/>
      <c r="CMJ31" s="37"/>
      <c r="CMK31" s="37"/>
      <c r="CML31" s="37"/>
      <c r="CMM31" s="37"/>
      <c r="CMN31" s="37"/>
      <c r="CMO31" s="37"/>
      <c r="CMP31" s="37"/>
      <c r="CMQ31" s="37"/>
      <c r="CMR31" s="37"/>
      <c r="CMS31" s="37"/>
      <c r="CMT31" s="37"/>
      <c r="CMU31" s="37"/>
      <c r="CMV31" s="37"/>
      <c r="CMW31" s="37"/>
      <c r="CMX31" s="37"/>
      <c r="CMY31" s="37"/>
      <c r="CMZ31" s="37"/>
      <c r="CNA31" s="37"/>
      <c r="CNB31" s="37"/>
      <c r="CNC31" s="37"/>
      <c r="CND31" s="37"/>
      <c r="CNE31" s="37"/>
      <c r="CNF31" s="37"/>
      <c r="CNG31" s="37"/>
      <c r="CNH31" s="37"/>
      <c r="CNI31" s="37"/>
      <c r="CNJ31" s="37"/>
      <c r="CNK31" s="37"/>
      <c r="CNL31" s="37"/>
      <c r="CNM31" s="37"/>
      <c r="CNN31" s="37"/>
      <c r="CNO31" s="37"/>
      <c r="CNP31" s="37"/>
      <c r="CNQ31" s="37"/>
      <c r="CNR31" s="37"/>
      <c r="CNS31" s="37"/>
      <c r="CNT31" s="37"/>
      <c r="CNU31" s="37"/>
      <c r="CNV31" s="37"/>
      <c r="CNW31" s="37"/>
      <c r="CNX31" s="37"/>
      <c r="CNY31" s="37"/>
      <c r="CNZ31" s="37"/>
      <c r="COA31" s="37"/>
      <c r="COB31" s="37"/>
      <c r="COC31" s="37"/>
      <c r="COD31" s="37"/>
      <c r="COE31" s="37"/>
      <c r="COF31" s="37"/>
      <c r="COG31" s="37"/>
      <c r="COH31" s="37"/>
      <c r="COI31" s="37"/>
      <c r="COJ31" s="37"/>
      <c r="COK31" s="37"/>
      <c r="COL31" s="37"/>
      <c r="COM31" s="37"/>
      <c r="CON31" s="37"/>
      <c r="COO31" s="37"/>
      <c r="COP31" s="37"/>
      <c r="COQ31" s="37"/>
      <c r="COR31" s="37"/>
      <c r="COS31" s="37"/>
      <c r="COT31" s="37"/>
      <c r="COU31" s="37"/>
      <c r="COV31" s="37"/>
      <c r="COW31" s="37"/>
      <c r="COX31" s="37"/>
      <c r="COY31" s="37"/>
      <c r="COZ31" s="37"/>
      <c r="CPA31" s="37"/>
      <c r="CPB31" s="37"/>
      <c r="CPC31" s="37"/>
      <c r="CPD31" s="37"/>
      <c r="CPE31" s="37"/>
      <c r="CPF31" s="37"/>
      <c r="CPG31" s="37"/>
      <c r="CPH31" s="37"/>
      <c r="CPI31" s="37"/>
      <c r="CPJ31" s="37"/>
      <c r="CPK31" s="37"/>
      <c r="CPL31" s="37"/>
      <c r="CPM31" s="37"/>
      <c r="CPN31" s="37"/>
      <c r="CPO31" s="37"/>
      <c r="CPP31" s="37"/>
      <c r="CPQ31" s="37"/>
      <c r="CPR31" s="37"/>
      <c r="CPS31" s="37"/>
      <c r="CPT31" s="37"/>
      <c r="CPU31" s="37"/>
      <c r="CPV31" s="37"/>
      <c r="CPW31" s="37"/>
      <c r="CPX31" s="37"/>
      <c r="CPY31" s="37"/>
      <c r="CPZ31" s="37"/>
      <c r="CQA31" s="37"/>
      <c r="CQB31" s="37"/>
      <c r="CQC31" s="37"/>
      <c r="CQD31" s="37"/>
      <c r="CQE31" s="37"/>
      <c r="CQF31" s="37"/>
      <c r="CQG31" s="37"/>
      <c r="CQH31" s="37"/>
      <c r="CQI31" s="37"/>
      <c r="CQJ31" s="37"/>
      <c r="CQK31" s="37"/>
      <c r="CQL31" s="37"/>
      <c r="CQM31" s="37"/>
      <c r="CQN31" s="37"/>
      <c r="CQO31" s="37"/>
      <c r="CQP31" s="37"/>
      <c r="CQQ31" s="37"/>
      <c r="CQR31" s="37"/>
      <c r="CQS31" s="37"/>
      <c r="CQT31" s="37"/>
      <c r="CQU31" s="37"/>
      <c r="CQV31" s="37"/>
      <c r="CQW31" s="37"/>
      <c r="CQX31" s="37"/>
      <c r="CQY31" s="37"/>
      <c r="CQZ31" s="37"/>
      <c r="CRA31" s="37"/>
      <c r="CRB31" s="37"/>
      <c r="CRC31" s="37"/>
      <c r="CRD31" s="37"/>
      <c r="CRE31" s="37"/>
      <c r="CRF31" s="37"/>
      <c r="CRG31" s="37"/>
      <c r="CRH31" s="37"/>
      <c r="CRI31" s="37"/>
      <c r="CRJ31" s="37"/>
      <c r="CRK31" s="37"/>
      <c r="CRL31" s="37"/>
      <c r="CRM31" s="37"/>
      <c r="CRN31" s="37"/>
      <c r="CRO31" s="37"/>
      <c r="CRP31" s="37"/>
      <c r="CRQ31" s="37"/>
      <c r="CRR31" s="37"/>
      <c r="CRS31" s="37"/>
      <c r="CRT31" s="37"/>
      <c r="CRU31" s="37"/>
      <c r="CRV31" s="37"/>
      <c r="CRW31" s="37"/>
      <c r="CRX31" s="37"/>
      <c r="CRY31" s="37"/>
      <c r="CRZ31" s="37"/>
      <c r="CSA31" s="37"/>
      <c r="CSB31" s="37"/>
      <c r="CSC31" s="37"/>
      <c r="CSD31" s="37"/>
      <c r="CSE31" s="37"/>
      <c r="CSF31" s="37"/>
      <c r="CSG31" s="37"/>
      <c r="CSH31" s="37"/>
      <c r="CSI31" s="37"/>
      <c r="CSJ31" s="37"/>
      <c r="CSK31" s="37"/>
      <c r="CSL31" s="37"/>
      <c r="CSM31" s="37"/>
      <c r="CSN31" s="37"/>
      <c r="CSO31" s="37"/>
      <c r="CSP31" s="37"/>
      <c r="CSQ31" s="37"/>
      <c r="CSR31" s="37"/>
      <c r="CSS31" s="37"/>
      <c r="CST31" s="37"/>
      <c r="CSU31" s="37"/>
      <c r="CSV31" s="37"/>
      <c r="CSW31" s="37"/>
      <c r="CSX31" s="37"/>
      <c r="CSY31" s="37"/>
      <c r="CSZ31" s="37"/>
      <c r="CTA31" s="37"/>
      <c r="CTB31" s="37"/>
      <c r="CTC31" s="37"/>
      <c r="CTD31" s="37"/>
      <c r="CTE31" s="37"/>
      <c r="CTF31" s="37"/>
      <c r="CTG31" s="37"/>
      <c r="CTH31" s="37"/>
      <c r="CTI31" s="37"/>
      <c r="CTJ31" s="37"/>
      <c r="CTK31" s="37"/>
      <c r="CTL31" s="37"/>
      <c r="CTM31" s="37"/>
      <c r="CTN31" s="37"/>
      <c r="CTO31" s="37"/>
      <c r="CTP31" s="37"/>
      <c r="CTQ31" s="37"/>
      <c r="CTR31" s="37"/>
      <c r="CTS31" s="37"/>
      <c r="CTT31" s="37"/>
      <c r="CTU31" s="37"/>
      <c r="CTV31" s="37"/>
      <c r="CTW31" s="37"/>
      <c r="CTX31" s="37"/>
      <c r="CTY31" s="37"/>
      <c r="CTZ31" s="37"/>
      <c r="CUA31" s="37"/>
      <c r="CUB31" s="37"/>
    </row>
    <row r="32" s="3" customFormat="1" ht="40" customHeight="1" spans="1:1024 1025:2576">
      <c r="A32" s="32">
        <v>23</v>
      </c>
      <c r="B32" s="33" t="s">
        <v>61</v>
      </c>
      <c r="C32" s="34" t="s">
        <v>62</v>
      </c>
      <c r="D32" s="34" t="str">
        <f xml:space="preserve">_xlfn.DISPIMG("ID_503B4975AF7149A1975F6BBC4FFD497A",1)</f>
        <v>=DISPIMG("ID_503B4975AF7149A1975F6BBC4FFD497A",1)</v>
      </c>
      <c r="E32" s="32" t="s">
        <v>15</v>
      </c>
      <c r="F32" s="35" t="s">
        <v>16</v>
      </c>
      <c r="G32" s="35"/>
      <c r="H32" s="36"/>
      <c r="I32" s="37"/>
      <c r="J32" s="38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37"/>
      <c r="IV32" s="37"/>
      <c r="IW32" s="37"/>
      <c r="IX32" s="37"/>
      <c r="IY32" s="37"/>
      <c r="IZ32" s="37"/>
      <c r="JA32" s="37"/>
      <c r="JB32" s="37"/>
      <c r="JC32" s="37"/>
      <c r="JD32" s="37"/>
      <c r="JE32" s="37"/>
      <c r="JF32" s="37"/>
      <c r="JG32" s="37"/>
      <c r="JH32" s="37"/>
      <c r="JI32" s="37"/>
      <c r="JJ32" s="37"/>
      <c r="JK32" s="37"/>
      <c r="JL32" s="37"/>
      <c r="JM32" s="37"/>
      <c r="JN32" s="37"/>
      <c r="JO32" s="37"/>
      <c r="JP32" s="37"/>
      <c r="JQ32" s="37"/>
      <c r="JR32" s="37"/>
      <c r="JS32" s="37"/>
      <c r="JT32" s="37"/>
      <c r="JU32" s="37"/>
      <c r="JV32" s="37"/>
      <c r="JW32" s="37"/>
      <c r="JX32" s="37"/>
      <c r="JY32" s="37"/>
      <c r="JZ32" s="37"/>
      <c r="KA32" s="37"/>
      <c r="KB32" s="37"/>
      <c r="KC32" s="37"/>
      <c r="KD32" s="37"/>
      <c r="KE32" s="37"/>
      <c r="KF32" s="37"/>
      <c r="KG32" s="37"/>
      <c r="KH32" s="37"/>
      <c r="KI32" s="37"/>
      <c r="KJ32" s="37"/>
      <c r="KK32" s="37"/>
      <c r="KL32" s="37"/>
      <c r="KM32" s="37"/>
      <c r="KN32" s="37"/>
      <c r="KO32" s="37"/>
      <c r="KP32" s="37"/>
      <c r="KQ32" s="37"/>
      <c r="KR32" s="37"/>
      <c r="KS32" s="37"/>
      <c r="KT32" s="37"/>
      <c r="KU32" s="37"/>
      <c r="KV32" s="37"/>
      <c r="KW32" s="37"/>
      <c r="KX32" s="37"/>
      <c r="KY32" s="37"/>
      <c r="KZ32" s="37"/>
      <c r="LA32" s="37"/>
      <c r="LB32" s="37"/>
      <c r="LC32" s="37"/>
      <c r="LD32" s="37"/>
      <c r="LE32" s="37"/>
      <c r="LF32" s="37"/>
      <c r="LG32" s="37"/>
      <c r="LH32" s="37"/>
      <c r="LI32" s="37"/>
      <c r="LJ32" s="37"/>
      <c r="LK32" s="37"/>
      <c r="LL32" s="37"/>
      <c r="LM32" s="37"/>
      <c r="LN32" s="37"/>
      <c r="LO32" s="37"/>
      <c r="LP32" s="37"/>
      <c r="LQ32" s="37"/>
      <c r="LR32" s="37"/>
      <c r="LS32" s="37"/>
      <c r="LT32" s="37"/>
      <c r="LU32" s="37"/>
      <c r="LV32" s="37"/>
      <c r="LW32" s="37"/>
      <c r="LX32" s="37"/>
      <c r="LY32" s="37"/>
      <c r="LZ32" s="37"/>
      <c r="MA32" s="37"/>
      <c r="MB32" s="37"/>
      <c r="MC32" s="37"/>
      <c r="MD32" s="37"/>
      <c r="ME32" s="37"/>
      <c r="MF32" s="37"/>
      <c r="MG32" s="37"/>
      <c r="MH32" s="37"/>
      <c r="MI32" s="37"/>
      <c r="MJ32" s="37"/>
      <c r="MK32" s="37"/>
      <c r="ML32" s="37"/>
      <c r="MM32" s="37"/>
      <c r="MN32" s="37"/>
      <c r="MO32" s="37"/>
      <c r="MP32" s="37"/>
      <c r="MQ32" s="37"/>
      <c r="MR32" s="37"/>
      <c r="MS32" s="37"/>
      <c r="MT32" s="37"/>
      <c r="MU32" s="37"/>
      <c r="MV32" s="37"/>
      <c r="MW32" s="37"/>
      <c r="MX32" s="37"/>
      <c r="MY32" s="37"/>
      <c r="MZ32" s="37"/>
      <c r="NA32" s="37"/>
      <c r="NB32" s="37"/>
      <c r="NC32" s="37"/>
      <c r="ND32" s="37"/>
      <c r="NE32" s="37"/>
      <c r="NF32" s="37"/>
      <c r="NG32" s="37"/>
      <c r="NH32" s="37"/>
      <c r="NI32" s="37"/>
      <c r="NJ32" s="37"/>
      <c r="NK32" s="37"/>
      <c r="NL32" s="37"/>
      <c r="NM32" s="37"/>
      <c r="NN32" s="37"/>
      <c r="NO32" s="37"/>
      <c r="NP32" s="37"/>
      <c r="NQ32" s="37"/>
      <c r="NR32" s="37"/>
      <c r="NS32" s="37"/>
      <c r="NT32" s="37"/>
      <c r="NU32" s="37"/>
      <c r="NV32" s="37"/>
      <c r="NW32" s="37"/>
      <c r="NX32" s="37"/>
      <c r="NY32" s="37"/>
      <c r="NZ32" s="37"/>
      <c r="OA32" s="37"/>
      <c r="OB32" s="37"/>
      <c r="OC32" s="37"/>
      <c r="OD32" s="37"/>
      <c r="OE32" s="37"/>
      <c r="OF32" s="37"/>
      <c r="OG32" s="37"/>
      <c r="OH32" s="37"/>
      <c r="OI32" s="37"/>
      <c r="OJ32" s="37"/>
      <c r="OK32" s="37"/>
      <c r="OL32" s="37"/>
      <c r="OM32" s="37"/>
      <c r="ON32" s="37"/>
      <c r="OO32" s="37"/>
      <c r="OP32" s="37"/>
      <c r="OQ32" s="37"/>
      <c r="OR32" s="37"/>
      <c r="OS32" s="37"/>
      <c r="OT32" s="37"/>
      <c r="OU32" s="37"/>
      <c r="OV32" s="37"/>
      <c r="OW32" s="37"/>
      <c r="OX32" s="37"/>
      <c r="OY32" s="37"/>
      <c r="OZ32" s="37"/>
      <c r="PA32" s="37"/>
      <c r="PB32" s="37"/>
      <c r="PC32" s="37"/>
      <c r="PD32" s="37"/>
      <c r="PE32" s="37"/>
      <c r="PF32" s="37"/>
      <c r="PG32" s="37"/>
      <c r="PH32" s="37"/>
      <c r="PI32" s="37"/>
      <c r="PJ32" s="37"/>
      <c r="PK32" s="37"/>
      <c r="PL32" s="37"/>
      <c r="PM32" s="37"/>
      <c r="PN32" s="37"/>
      <c r="PO32" s="37"/>
      <c r="PP32" s="37"/>
      <c r="PQ32" s="37"/>
      <c r="PR32" s="37"/>
      <c r="PS32" s="37"/>
      <c r="PT32" s="37"/>
      <c r="PU32" s="37"/>
      <c r="PV32" s="37"/>
      <c r="PW32" s="37"/>
      <c r="PX32" s="37"/>
      <c r="PY32" s="37"/>
      <c r="PZ32" s="37"/>
      <c r="QA32" s="37"/>
      <c r="QB32" s="37"/>
      <c r="QC32" s="37"/>
      <c r="QD32" s="37"/>
      <c r="QE32" s="37"/>
      <c r="QF32" s="37"/>
      <c r="QG32" s="37"/>
      <c r="QH32" s="37"/>
      <c r="QI32" s="37"/>
      <c r="QJ32" s="37"/>
      <c r="QK32" s="37"/>
      <c r="QL32" s="37"/>
      <c r="QM32" s="37"/>
      <c r="QN32" s="37"/>
      <c r="QO32" s="37"/>
      <c r="QP32" s="37"/>
      <c r="QQ32" s="37"/>
      <c r="QR32" s="37"/>
      <c r="QS32" s="37"/>
      <c r="QT32" s="37"/>
      <c r="QU32" s="37"/>
      <c r="QV32" s="37"/>
      <c r="QW32" s="37"/>
      <c r="QX32" s="37"/>
      <c r="QY32" s="37"/>
      <c r="QZ32" s="37"/>
      <c r="RA32" s="37"/>
      <c r="RB32" s="37"/>
      <c r="RC32" s="37"/>
      <c r="RD32" s="37"/>
      <c r="RE32" s="37"/>
      <c r="RF32" s="37"/>
      <c r="RG32" s="37"/>
      <c r="RH32" s="37"/>
      <c r="RI32" s="37"/>
      <c r="RJ32" s="37"/>
      <c r="RK32" s="37"/>
      <c r="RL32" s="37"/>
      <c r="RM32" s="37"/>
      <c r="RN32" s="37"/>
      <c r="RO32" s="37"/>
      <c r="RP32" s="37"/>
      <c r="RQ32" s="37"/>
      <c r="RR32" s="37"/>
      <c r="RS32" s="37"/>
      <c r="RT32" s="37"/>
      <c r="RU32" s="37"/>
      <c r="RV32" s="37"/>
      <c r="RW32" s="37"/>
      <c r="RX32" s="37"/>
      <c r="RY32" s="37"/>
      <c r="RZ32" s="37"/>
      <c r="SA32" s="37"/>
      <c r="SB32" s="37"/>
      <c r="SC32" s="37"/>
      <c r="SD32" s="37"/>
      <c r="SE32" s="37"/>
      <c r="SF32" s="37"/>
      <c r="SG32" s="37"/>
      <c r="SH32" s="37"/>
      <c r="SI32" s="37"/>
      <c r="SJ32" s="37"/>
      <c r="SK32" s="37"/>
      <c r="SL32" s="37"/>
      <c r="SM32" s="37"/>
      <c r="SN32" s="37"/>
      <c r="SO32" s="37"/>
      <c r="SP32" s="37"/>
      <c r="SQ32" s="37"/>
      <c r="SR32" s="37"/>
      <c r="SS32" s="37"/>
      <c r="ST32" s="37"/>
      <c r="SU32" s="37"/>
      <c r="SV32" s="37"/>
      <c r="SW32" s="37"/>
      <c r="SX32" s="37"/>
      <c r="SY32" s="37"/>
      <c r="SZ32" s="37"/>
      <c r="TA32" s="37"/>
      <c r="TB32" s="37"/>
      <c r="TC32" s="37"/>
      <c r="TD32" s="37"/>
      <c r="TE32" s="37"/>
      <c r="TF32" s="37"/>
      <c r="TG32" s="37"/>
      <c r="TH32" s="37"/>
      <c r="TI32" s="37"/>
      <c r="TJ32" s="37"/>
      <c r="TK32" s="37"/>
      <c r="TL32" s="37"/>
      <c r="TM32" s="37"/>
      <c r="TN32" s="37"/>
      <c r="TO32" s="37"/>
      <c r="TP32" s="37"/>
      <c r="TQ32" s="37"/>
      <c r="TR32" s="37"/>
      <c r="TS32" s="37"/>
      <c r="TT32" s="37"/>
      <c r="TU32" s="37"/>
      <c r="TV32" s="37"/>
      <c r="TW32" s="37"/>
      <c r="TX32" s="37"/>
      <c r="TY32" s="37"/>
      <c r="TZ32" s="37"/>
      <c r="UA32" s="37"/>
      <c r="UB32" s="37"/>
      <c r="UC32" s="37"/>
      <c r="UD32" s="37"/>
      <c r="UE32" s="37"/>
      <c r="UF32" s="37"/>
      <c r="UG32" s="37"/>
      <c r="UH32" s="37"/>
      <c r="UI32" s="37"/>
      <c r="UJ32" s="37"/>
      <c r="UK32" s="37"/>
      <c r="UL32" s="37"/>
      <c r="UM32" s="37"/>
      <c r="UN32" s="37"/>
      <c r="UO32" s="37"/>
      <c r="UP32" s="37"/>
      <c r="UQ32" s="37"/>
      <c r="UR32" s="37"/>
      <c r="US32" s="37"/>
      <c r="UT32" s="37"/>
      <c r="UU32" s="37"/>
      <c r="UV32" s="37"/>
      <c r="UW32" s="37"/>
      <c r="UX32" s="37"/>
      <c r="UY32" s="37"/>
      <c r="UZ32" s="37"/>
      <c r="VA32" s="37"/>
      <c r="VB32" s="37"/>
      <c r="VC32" s="37"/>
      <c r="VD32" s="37"/>
      <c r="VE32" s="37"/>
      <c r="VF32" s="37"/>
      <c r="VG32" s="37"/>
      <c r="VH32" s="37"/>
      <c r="VI32" s="37"/>
      <c r="VJ32" s="37"/>
      <c r="VK32" s="37"/>
      <c r="VL32" s="37"/>
      <c r="VM32" s="37"/>
      <c r="VN32" s="37"/>
      <c r="VO32" s="37"/>
      <c r="VP32" s="37"/>
      <c r="VQ32" s="37"/>
      <c r="VR32" s="37"/>
      <c r="VS32" s="37"/>
      <c r="VT32" s="37"/>
      <c r="VU32" s="37"/>
      <c r="VV32" s="37"/>
      <c r="VW32" s="37"/>
      <c r="VX32" s="37"/>
      <c r="VY32" s="37"/>
      <c r="VZ32" s="37"/>
      <c r="WA32" s="37"/>
      <c r="WB32" s="37"/>
      <c r="WC32" s="37"/>
      <c r="WD32" s="37"/>
      <c r="WE32" s="37"/>
      <c r="WF32" s="37"/>
      <c r="WG32" s="37"/>
      <c r="WH32" s="37"/>
      <c r="WI32" s="37"/>
      <c r="WJ32" s="37"/>
      <c r="WK32" s="37"/>
      <c r="WL32" s="37"/>
      <c r="WM32" s="37"/>
      <c r="WN32" s="37"/>
      <c r="WO32" s="37"/>
      <c r="WP32" s="37"/>
      <c r="WQ32" s="37"/>
      <c r="WR32" s="37"/>
      <c r="WS32" s="37"/>
      <c r="WT32" s="37"/>
      <c r="WU32" s="37"/>
      <c r="WV32" s="37"/>
      <c r="WW32" s="37"/>
      <c r="WX32" s="37"/>
      <c r="WY32" s="37"/>
      <c r="WZ32" s="37"/>
      <c r="XA32" s="37"/>
      <c r="XB32" s="37"/>
      <c r="XC32" s="37"/>
      <c r="XD32" s="37"/>
      <c r="XE32" s="37"/>
      <c r="XF32" s="37"/>
      <c r="XG32" s="37"/>
      <c r="XH32" s="37"/>
      <c r="XI32" s="37"/>
      <c r="XJ32" s="37"/>
      <c r="XK32" s="37"/>
      <c r="XL32" s="37"/>
      <c r="XM32" s="37"/>
      <c r="XN32" s="37"/>
      <c r="XO32" s="37"/>
      <c r="XP32" s="37"/>
      <c r="XQ32" s="37"/>
      <c r="XR32" s="37"/>
      <c r="XS32" s="37"/>
      <c r="XT32" s="37"/>
      <c r="XU32" s="37"/>
      <c r="XV32" s="37"/>
      <c r="XW32" s="37"/>
      <c r="XX32" s="37"/>
      <c r="XY32" s="37"/>
      <c r="XZ32" s="37"/>
      <c r="YA32" s="37"/>
      <c r="YB32" s="37"/>
      <c r="YC32" s="37"/>
      <c r="YD32" s="37"/>
      <c r="YE32" s="37"/>
      <c r="YF32" s="37"/>
      <c r="YG32" s="37"/>
      <c r="YH32" s="37"/>
      <c r="YI32" s="37"/>
      <c r="YJ32" s="37"/>
      <c r="YK32" s="37"/>
      <c r="YL32" s="37"/>
      <c r="YM32" s="37"/>
      <c r="YN32" s="37"/>
      <c r="YO32" s="37"/>
      <c r="YP32" s="37"/>
      <c r="YQ32" s="37"/>
      <c r="YR32" s="37"/>
      <c r="YS32" s="37"/>
      <c r="YT32" s="37"/>
      <c r="YU32" s="37"/>
      <c r="YV32" s="37"/>
      <c r="YW32" s="37"/>
      <c r="YX32" s="37"/>
      <c r="YY32" s="37"/>
      <c r="YZ32" s="37"/>
      <c r="ZA32" s="37"/>
      <c r="ZB32" s="37"/>
      <c r="ZC32" s="37"/>
      <c r="ZD32" s="37"/>
      <c r="ZE32" s="37"/>
      <c r="ZF32" s="37"/>
      <c r="ZG32" s="37"/>
      <c r="ZH32" s="37"/>
      <c r="ZI32" s="37"/>
      <c r="ZJ32" s="37"/>
      <c r="ZK32" s="37"/>
      <c r="ZL32" s="37"/>
      <c r="ZM32" s="37"/>
      <c r="ZN32" s="37"/>
      <c r="ZO32" s="37"/>
      <c r="ZP32" s="37"/>
      <c r="ZQ32" s="37"/>
      <c r="ZR32" s="37"/>
      <c r="ZS32" s="37"/>
      <c r="ZT32" s="37"/>
      <c r="ZU32" s="37"/>
      <c r="ZV32" s="37"/>
      <c r="ZW32" s="37"/>
      <c r="ZX32" s="37"/>
      <c r="ZY32" s="37"/>
      <c r="ZZ32" s="37"/>
      <c r="AAA32" s="37"/>
      <c r="AAB32" s="37"/>
      <c r="AAC32" s="37"/>
      <c r="AAD32" s="37"/>
      <c r="AAE32" s="37"/>
      <c r="AAF32" s="37"/>
      <c r="AAG32" s="37"/>
      <c r="AAH32" s="37"/>
      <c r="AAI32" s="37"/>
      <c r="AAJ32" s="37"/>
      <c r="AAK32" s="37"/>
      <c r="AAL32" s="37"/>
      <c r="AAM32" s="37"/>
      <c r="AAN32" s="37"/>
      <c r="AAO32" s="37"/>
      <c r="AAP32" s="37"/>
      <c r="AAQ32" s="37"/>
      <c r="AAR32" s="37"/>
      <c r="AAS32" s="37"/>
      <c r="AAT32" s="37"/>
      <c r="AAU32" s="37"/>
      <c r="AAV32" s="37"/>
      <c r="AAW32" s="37"/>
      <c r="AAX32" s="37"/>
      <c r="AAY32" s="37"/>
      <c r="AAZ32" s="37"/>
      <c r="ABA32" s="37"/>
      <c r="ABB32" s="37"/>
      <c r="ABC32" s="37"/>
      <c r="ABD32" s="37"/>
      <c r="ABE32" s="37"/>
      <c r="ABF32" s="37"/>
      <c r="ABG32" s="37"/>
      <c r="ABH32" s="37"/>
      <c r="ABI32" s="37"/>
      <c r="ABJ32" s="37"/>
      <c r="ABK32" s="37"/>
      <c r="ABL32" s="37"/>
      <c r="ABM32" s="37"/>
      <c r="ABN32" s="37"/>
      <c r="ABO32" s="37"/>
      <c r="ABP32" s="37"/>
      <c r="ABQ32" s="37"/>
      <c r="ABR32" s="37"/>
      <c r="ABS32" s="37"/>
      <c r="ABT32" s="37"/>
      <c r="ABU32" s="37"/>
      <c r="ABV32" s="37"/>
      <c r="ABW32" s="37"/>
      <c r="ABX32" s="37"/>
      <c r="ABY32" s="37"/>
      <c r="ABZ32" s="37"/>
      <c r="ACA32" s="37"/>
      <c r="ACB32" s="37"/>
      <c r="ACC32" s="37"/>
      <c r="ACD32" s="37"/>
      <c r="ACE32" s="37"/>
      <c r="ACF32" s="37"/>
      <c r="ACG32" s="37"/>
      <c r="ACH32" s="37"/>
      <c r="ACI32" s="37"/>
      <c r="ACJ32" s="37"/>
      <c r="ACK32" s="37"/>
      <c r="ACL32" s="37"/>
      <c r="ACM32" s="37"/>
      <c r="ACN32" s="37"/>
      <c r="ACO32" s="37"/>
      <c r="ACP32" s="37"/>
      <c r="ACQ32" s="37"/>
      <c r="ACR32" s="37"/>
      <c r="ACS32" s="37"/>
      <c r="ACT32" s="37"/>
      <c r="ACU32" s="37"/>
      <c r="ACV32" s="37"/>
      <c r="ACW32" s="37"/>
      <c r="ACX32" s="37"/>
      <c r="ACY32" s="37"/>
      <c r="ACZ32" s="37"/>
      <c r="ADA32" s="37"/>
      <c r="ADB32" s="37"/>
      <c r="ADC32" s="37"/>
      <c r="ADD32" s="37"/>
      <c r="ADE32" s="37"/>
      <c r="ADF32" s="37"/>
      <c r="ADG32" s="37"/>
      <c r="ADH32" s="37"/>
      <c r="ADI32" s="37"/>
      <c r="ADJ32" s="37"/>
      <c r="ADK32" s="37"/>
      <c r="ADL32" s="37"/>
      <c r="ADM32" s="37"/>
      <c r="ADN32" s="37"/>
      <c r="ADO32" s="37"/>
      <c r="ADP32" s="37"/>
      <c r="ADQ32" s="37"/>
      <c r="ADR32" s="37"/>
      <c r="ADS32" s="37"/>
      <c r="ADT32" s="37"/>
      <c r="ADU32" s="37"/>
      <c r="ADV32" s="37"/>
      <c r="ADW32" s="37"/>
      <c r="ADX32" s="37"/>
      <c r="ADY32" s="37"/>
      <c r="ADZ32" s="37"/>
      <c r="AEA32" s="37"/>
      <c r="AEB32" s="37"/>
      <c r="AEC32" s="37"/>
      <c r="AED32" s="37"/>
      <c r="AEE32" s="37"/>
      <c r="AEF32" s="37"/>
      <c r="AEG32" s="37"/>
      <c r="AEH32" s="37"/>
      <c r="AEI32" s="37"/>
      <c r="AEJ32" s="37"/>
      <c r="AEK32" s="37"/>
      <c r="AEL32" s="37"/>
      <c r="AEM32" s="37"/>
      <c r="AEN32" s="37"/>
      <c r="AEO32" s="37"/>
      <c r="AEP32" s="37"/>
      <c r="AEQ32" s="37"/>
      <c r="AER32" s="37"/>
      <c r="AES32" s="37"/>
      <c r="AET32" s="37"/>
      <c r="AEU32" s="37"/>
      <c r="AEV32" s="37"/>
      <c r="AEW32" s="37"/>
      <c r="AEX32" s="37"/>
      <c r="AEY32" s="37"/>
      <c r="AEZ32" s="37"/>
      <c r="AFA32" s="37"/>
      <c r="AFB32" s="37"/>
      <c r="AFC32" s="37"/>
      <c r="AFD32" s="37"/>
      <c r="AFE32" s="37"/>
      <c r="AFF32" s="37"/>
      <c r="AFG32" s="37"/>
      <c r="AFH32" s="37"/>
      <c r="AFI32" s="37"/>
      <c r="AFJ32" s="37"/>
      <c r="AFK32" s="37"/>
      <c r="AFL32" s="37"/>
      <c r="AFM32" s="37"/>
      <c r="AFN32" s="37"/>
      <c r="AFO32" s="37"/>
      <c r="AFP32" s="37"/>
      <c r="AFQ32" s="37"/>
      <c r="AFR32" s="37"/>
      <c r="AFS32" s="37"/>
      <c r="AFT32" s="37"/>
      <c r="AFU32" s="37"/>
      <c r="AFV32" s="37"/>
      <c r="AFW32" s="37"/>
      <c r="AFX32" s="37"/>
      <c r="AFY32" s="37"/>
      <c r="AFZ32" s="37"/>
      <c r="AGA32" s="37"/>
      <c r="AGB32" s="37"/>
      <c r="AGC32" s="37"/>
      <c r="AGD32" s="37"/>
      <c r="AGE32" s="37"/>
      <c r="AGF32" s="37"/>
      <c r="AGG32" s="37"/>
      <c r="AGH32" s="37"/>
      <c r="AGI32" s="37"/>
      <c r="AGJ32" s="37"/>
      <c r="AGK32" s="37"/>
      <c r="AGL32" s="37"/>
      <c r="AGM32" s="37"/>
      <c r="AGN32" s="37"/>
      <c r="AGO32" s="37"/>
      <c r="AGP32" s="37"/>
      <c r="AGQ32" s="37"/>
      <c r="AGR32" s="37"/>
      <c r="AGS32" s="37"/>
      <c r="AGT32" s="37"/>
      <c r="AGU32" s="37"/>
      <c r="AGV32" s="37"/>
      <c r="AGW32" s="37"/>
      <c r="AGX32" s="37"/>
      <c r="AGY32" s="37"/>
      <c r="AGZ32" s="37"/>
      <c r="AHA32" s="37"/>
      <c r="AHB32" s="37"/>
      <c r="AHC32" s="37"/>
      <c r="AHD32" s="37"/>
      <c r="AHE32" s="37"/>
      <c r="AHF32" s="37"/>
      <c r="AHG32" s="37"/>
      <c r="AHH32" s="37"/>
      <c r="AHI32" s="37"/>
      <c r="AHJ32" s="37"/>
      <c r="AHK32" s="37"/>
      <c r="AHL32" s="37"/>
      <c r="AHM32" s="37"/>
      <c r="AHN32" s="37"/>
      <c r="AHO32" s="37"/>
      <c r="AHP32" s="37"/>
      <c r="AHQ32" s="37"/>
      <c r="AHR32" s="37"/>
      <c r="AHS32" s="37"/>
      <c r="AHT32" s="37"/>
      <c r="AHU32" s="37"/>
      <c r="AHV32" s="37"/>
      <c r="AHW32" s="37"/>
      <c r="AHX32" s="37"/>
      <c r="AHY32" s="37"/>
      <c r="AHZ32" s="37"/>
      <c r="AIA32" s="37"/>
      <c r="AIB32" s="37"/>
      <c r="AIC32" s="37"/>
      <c r="AID32" s="37"/>
      <c r="AIE32" s="37"/>
      <c r="AIF32" s="37"/>
      <c r="AIG32" s="37"/>
      <c r="AIH32" s="37"/>
      <c r="AII32" s="37"/>
      <c r="AIJ32" s="37"/>
      <c r="AIK32" s="37"/>
      <c r="AIL32" s="37"/>
      <c r="AIM32" s="37"/>
      <c r="AIN32" s="37"/>
      <c r="AIO32" s="37"/>
      <c r="AIP32" s="37"/>
      <c r="AIQ32" s="37"/>
      <c r="AIR32" s="37"/>
      <c r="AIS32" s="37"/>
      <c r="AIT32" s="37"/>
      <c r="AIU32" s="37"/>
      <c r="AIV32" s="37"/>
      <c r="AIW32" s="37"/>
      <c r="AIX32" s="37"/>
      <c r="AIY32" s="37"/>
      <c r="AIZ32" s="37"/>
      <c r="AJA32" s="37"/>
      <c r="AJB32" s="37"/>
      <c r="AJC32" s="37"/>
      <c r="AJD32" s="37"/>
      <c r="AJE32" s="37"/>
      <c r="AJF32" s="37"/>
      <c r="AJG32" s="37"/>
      <c r="AJH32" s="37"/>
      <c r="AJI32" s="37"/>
      <c r="AJJ32" s="37"/>
      <c r="AJK32" s="37"/>
      <c r="AJL32" s="37"/>
      <c r="AJM32" s="37"/>
      <c r="AJN32" s="37"/>
      <c r="AJO32" s="37"/>
      <c r="AJP32" s="37"/>
      <c r="AJQ32" s="37"/>
      <c r="AJR32" s="37"/>
      <c r="AJS32" s="37"/>
      <c r="AJT32" s="37"/>
      <c r="AJU32" s="37"/>
      <c r="AJV32" s="37"/>
      <c r="AJW32" s="37"/>
      <c r="AJX32" s="37"/>
      <c r="AJY32" s="37"/>
      <c r="AJZ32" s="37"/>
      <c r="AKA32" s="37"/>
      <c r="AKB32" s="37"/>
      <c r="AKC32" s="37"/>
      <c r="AKD32" s="37"/>
      <c r="AKE32" s="37"/>
      <c r="AKF32" s="37"/>
      <c r="AKG32" s="37"/>
      <c r="AKH32" s="37"/>
      <c r="AKI32" s="37"/>
      <c r="AKJ32" s="37"/>
      <c r="AKK32" s="37"/>
      <c r="AKL32" s="37"/>
      <c r="AKM32" s="37"/>
      <c r="AKN32" s="37"/>
      <c r="AKO32" s="37"/>
      <c r="AKP32" s="37"/>
      <c r="AKQ32" s="37"/>
      <c r="AKR32" s="37"/>
      <c r="AKS32" s="37"/>
      <c r="AKT32" s="37"/>
      <c r="AKU32" s="37"/>
      <c r="AKV32" s="37"/>
      <c r="AKW32" s="37"/>
      <c r="AKX32" s="37"/>
      <c r="AKY32" s="37"/>
      <c r="AKZ32" s="37"/>
      <c r="ALA32" s="37"/>
      <c r="ALB32" s="37"/>
      <c r="ALC32" s="37"/>
      <c r="ALD32" s="37"/>
      <c r="ALE32" s="37"/>
      <c r="ALF32" s="37"/>
      <c r="ALG32" s="37"/>
      <c r="ALH32" s="37"/>
      <c r="ALI32" s="37"/>
      <c r="ALJ32" s="37"/>
      <c r="ALK32" s="37"/>
      <c r="ALL32" s="37"/>
      <c r="ALM32" s="37"/>
      <c r="ALN32" s="37"/>
      <c r="ALO32" s="37"/>
      <c r="ALP32" s="37"/>
      <c r="ALQ32" s="37"/>
      <c r="ALR32" s="37"/>
      <c r="ALS32" s="37"/>
      <c r="ALT32" s="37"/>
      <c r="ALU32" s="37"/>
      <c r="ALV32" s="37"/>
      <c r="ALW32" s="37"/>
      <c r="ALX32" s="37"/>
      <c r="ALY32" s="37"/>
      <c r="ALZ32" s="37"/>
      <c r="AMA32" s="37"/>
      <c r="AMB32" s="37"/>
      <c r="AMC32" s="37"/>
      <c r="AMD32" s="37"/>
      <c r="AME32" s="37"/>
      <c r="AMF32" s="37"/>
      <c r="AMG32" s="37"/>
      <c r="AMH32" s="37"/>
      <c r="AMI32" s="37"/>
      <c r="AMJ32" s="37"/>
      <c r="AMK32" s="37"/>
      <c r="AML32" s="37"/>
      <c r="AMM32" s="37"/>
      <c r="AMN32" s="37"/>
      <c r="AMO32" s="37"/>
      <c r="AMP32" s="37"/>
      <c r="AMQ32" s="37"/>
      <c r="AMR32" s="37"/>
      <c r="AMS32" s="37"/>
      <c r="AMT32" s="37"/>
      <c r="AMU32" s="37"/>
      <c r="AMV32" s="37"/>
      <c r="AMW32" s="37"/>
      <c r="AMX32" s="37"/>
      <c r="AMY32" s="37"/>
      <c r="AMZ32" s="37"/>
      <c r="ANA32" s="37"/>
      <c r="ANB32" s="37"/>
      <c r="ANC32" s="37"/>
      <c r="AND32" s="37"/>
      <c r="ANE32" s="37"/>
      <c r="ANF32" s="37"/>
      <c r="ANG32" s="37"/>
      <c r="ANH32" s="37"/>
      <c r="ANI32" s="37"/>
      <c r="ANJ32" s="37"/>
      <c r="ANK32" s="37"/>
      <c r="ANL32" s="37"/>
      <c r="ANM32" s="37"/>
      <c r="ANN32" s="37"/>
      <c r="ANO32" s="37"/>
      <c r="ANP32" s="37"/>
      <c r="ANQ32" s="37"/>
      <c r="ANR32" s="37"/>
      <c r="ANS32" s="37"/>
      <c r="ANT32" s="37"/>
      <c r="ANU32" s="37"/>
      <c r="ANV32" s="37"/>
      <c r="ANW32" s="37"/>
      <c r="ANX32" s="37"/>
      <c r="ANY32" s="37"/>
      <c r="ANZ32" s="37"/>
      <c r="AOA32" s="37"/>
      <c r="AOB32" s="37"/>
      <c r="AOC32" s="37"/>
      <c r="AOD32" s="37"/>
      <c r="AOE32" s="37"/>
      <c r="AOF32" s="37"/>
      <c r="AOG32" s="37"/>
      <c r="AOH32" s="37"/>
      <c r="AOI32" s="37"/>
      <c r="AOJ32" s="37"/>
      <c r="AOK32" s="37"/>
      <c r="AOL32" s="37"/>
      <c r="AOM32" s="37"/>
      <c r="AON32" s="37"/>
      <c r="AOO32" s="37"/>
      <c r="AOP32" s="37"/>
      <c r="AOQ32" s="37"/>
      <c r="AOR32" s="37"/>
      <c r="AOS32" s="37"/>
      <c r="AOT32" s="37"/>
      <c r="AOU32" s="37"/>
      <c r="AOV32" s="37"/>
      <c r="AOW32" s="37"/>
      <c r="AOX32" s="37"/>
      <c r="AOY32" s="37"/>
      <c r="AOZ32" s="37"/>
      <c r="APA32" s="37"/>
      <c r="APB32" s="37"/>
      <c r="APC32" s="37"/>
      <c r="APD32" s="37"/>
      <c r="APE32" s="37"/>
      <c r="APF32" s="37"/>
      <c r="APG32" s="37"/>
      <c r="APH32" s="37"/>
      <c r="API32" s="37"/>
      <c r="APJ32" s="37"/>
      <c r="APK32" s="37"/>
      <c r="APL32" s="37"/>
      <c r="APM32" s="37"/>
      <c r="APN32" s="37"/>
      <c r="APO32" s="37"/>
      <c r="APP32" s="37"/>
      <c r="APQ32" s="37"/>
      <c r="APR32" s="37"/>
      <c r="APS32" s="37"/>
      <c r="APT32" s="37"/>
      <c r="APU32" s="37"/>
      <c r="APV32" s="37"/>
      <c r="APW32" s="37"/>
      <c r="APX32" s="37"/>
      <c r="APY32" s="37"/>
      <c r="APZ32" s="37"/>
      <c r="AQA32" s="37"/>
      <c r="AQB32" s="37"/>
      <c r="AQC32" s="37"/>
      <c r="AQD32" s="37"/>
      <c r="AQE32" s="37"/>
      <c r="AQF32" s="37"/>
      <c r="AQG32" s="37"/>
      <c r="AQH32" s="37"/>
      <c r="AQI32" s="37"/>
      <c r="AQJ32" s="37"/>
      <c r="AQK32" s="37"/>
      <c r="AQL32" s="37"/>
      <c r="AQM32" s="37"/>
      <c r="AQN32" s="37"/>
      <c r="AQO32" s="37"/>
      <c r="AQP32" s="37"/>
      <c r="AQQ32" s="37"/>
      <c r="AQR32" s="37"/>
      <c r="AQS32" s="37"/>
      <c r="AQT32" s="37"/>
      <c r="AQU32" s="37"/>
      <c r="AQV32" s="37"/>
      <c r="AQW32" s="37"/>
      <c r="AQX32" s="37"/>
      <c r="AQY32" s="37"/>
      <c r="AQZ32" s="37"/>
      <c r="ARA32" s="37"/>
      <c r="ARB32" s="37"/>
      <c r="ARC32" s="37"/>
      <c r="ARD32" s="37"/>
      <c r="ARE32" s="37"/>
      <c r="ARF32" s="37"/>
      <c r="ARG32" s="37"/>
      <c r="ARH32" s="37"/>
      <c r="ARI32" s="37"/>
      <c r="ARJ32" s="37"/>
      <c r="ARK32" s="37"/>
      <c r="ARL32" s="37"/>
      <c r="ARM32" s="37"/>
      <c r="ARN32" s="37"/>
      <c r="ARO32" s="37"/>
      <c r="ARP32" s="37"/>
      <c r="ARQ32" s="37"/>
      <c r="ARR32" s="37"/>
      <c r="ARS32" s="37"/>
      <c r="ART32" s="37"/>
      <c r="ARU32" s="37"/>
      <c r="ARV32" s="37"/>
      <c r="ARW32" s="37"/>
      <c r="ARX32" s="37"/>
      <c r="ARY32" s="37"/>
      <c r="ARZ32" s="37"/>
      <c r="ASA32" s="37"/>
      <c r="ASB32" s="37"/>
      <c r="ASC32" s="37"/>
      <c r="ASD32" s="37"/>
      <c r="ASE32" s="37"/>
      <c r="ASF32" s="37"/>
      <c r="ASG32" s="37"/>
      <c r="ASH32" s="37"/>
      <c r="ASI32" s="37"/>
      <c r="ASJ32" s="37"/>
      <c r="ASK32" s="37"/>
      <c r="ASL32" s="37"/>
      <c r="ASM32" s="37"/>
      <c r="ASN32" s="37"/>
      <c r="ASO32" s="37"/>
      <c r="ASP32" s="37"/>
      <c r="ASQ32" s="37"/>
      <c r="ASR32" s="37"/>
      <c r="ASS32" s="37"/>
      <c r="AST32" s="37"/>
      <c r="ASU32" s="37"/>
      <c r="ASV32" s="37"/>
      <c r="ASW32" s="37"/>
      <c r="ASX32" s="37"/>
      <c r="ASY32" s="37"/>
      <c r="ASZ32" s="37"/>
      <c r="ATA32" s="37"/>
      <c r="ATB32" s="37"/>
      <c r="ATC32" s="37"/>
      <c r="ATD32" s="37"/>
      <c r="ATE32" s="37"/>
      <c r="ATF32" s="37"/>
      <c r="ATG32" s="37"/>
      <c r="ATH32" s="37"/>
      <c r="ATI32" s="37"/>
      <c r="ATJ32" s="37"/>
      <c r="ATK32" s="37"/>
      <c r="ATL32" s="37"/>
      <c r="ATM32" s="37"/>
      <c r="ATN32" s="37"/>
      <c r="ATO32" s="37"/>
      <c r="ATP32" s="37"/>
      <c r="ATQ32" s="37"/>
      <c r="ATR32" s="37"/>
      <c r="ATS32" s="37"/>
      <c r="ATT32" s="37"/>
      <c r="ATU32" s="37"/>
      <c r="ATV32" s="37"/>
      <c r="ATW32" s="37"/>
      <c r="ATX32" s="37"/>
      <c r="ATY32" s="37"/>
      <c r="ATZ32" s="37"/>
      <c r="AUA32" s="37"/>
      <c r="AUB32" s="37"/>
      <c r="AUC32" s="37"/>
      <c r="AUD32" s="37"/>
      <c r="AUE32" s="37"/>
      <c r="AUF32" s="37"/>
      <c r="AUG32" s="37"/>
      <c r="AUH32" s="37"/>
      <c r="AUI32" s="37"/>
      <c r="AUJ32" s="37"/>
      <c r="AUK32" s="37"/>
      <c r="AUL32" s="37"/>
      <c r="AUM32" s="37"/>
      <c r="AUN32" s="37"/>
      <c r="AUO32" s="37"/>
      <c r="AUP32" s="37"/>
      <c r="AUQ32" s="37"/>
      <c r="AUR32" s="37"/>
      <c r="AUS32" s="37"/>
      <c r="AUT32" s="37"/>
      <c r="AUU32" s="37"/>
      <c r="AUV32" s="37"/>
      <c r="AUW32" s="37"/>
      <c r="AUX32" s="37"/>
      <c r="AUY32" s="37"/>
      <c r="AUZ32" s="37"/>
      <c r="AVA32" s="37"/>
      <c r="AVB32" s="37"/>
      <c r="AVC32" s="37"/>
      <c r="AVD32" s="37"/>
      <c r="AVE32" s="37"/>
      <c r="AVF32" s="37"/>
      <c r="AVG32" s="37"/>
      <c r="AVH32" s="37"/>
      <c r="AVI32" s="37"/>
      <c r="AVJ32" s="37"/>
      <c r="AVK32" s="37"/>
      <c r="AVL32" s="37"/>
      <c r="AVM32" s="37"/>
      <c r="AVN32" s="37"/>
      <c r="AVO32" s="37"/>
      <c r="AVP32" s="37"/>
      <c r="AVQ32" s="37"/>
      <c r="AVR32" s="37"/>
      <c r="AVS32" s="37"/>
      <c r="AVT32" s="37"/>
      <c r="AVU32" s="37"/>
      <c r="AVV32" s="37"/>
      <c r="AVW32" s="37"/>
      <c r="AVX32" s="37"/>
      <c r="AVY32" s="37"/>
      <c r="AVZ32" s="37"/>
      <c r="AWA32" s="37"/>
      <c r="AWB32" s="37"/>
      <c r="AWC32" s="37"/>
      <c r="AWD32" s="37"/>
      <c r="AWE32" s="37"/>
      <c r="AWF32" s="37"/>
      <c r="AWG32" s="37"/>
      <c r="AWH32" s="37"/>
      <c r="AWI32" s="37"/>
      <c r="AWJ32" s="37"/>
      <c r="AWK32" s="37"/>
      <c r="AWL32" s="37"/>
      <c r="AWM32" s="37"/>
      <c r="AWN32" s="37"/>
      <c r="AWO32" s="37"/>
      <c r="AWP32" s="37"/>
      <c r="AWQ32" s="37"/>
      <c r="AWR32" s="37"/>
      <c r="AWS32" s="37"/>
      <c r="AWT32" s="37"/>
      <c r="AWU32" s="37"/>
      <c r="AWV32" s="37"/>
      <c r="AWW32" s="37"/>
      <c r="AWX32" s="37"/>
      <c r="AWY32" s="37"/>
      <c r="AWZ32" s="37"/>
      <c r="AXA32" s="37"/>
      <c r="AXB32" s="37"/>
      <c r="AXC32" s="37"/>
      <c r="AXD32" s="37"/>
      <c r="AXE32" s="37"/>
      <c r="AXF32" s="37"/>
      <c r="AXG32" s="37"/>
      <c r="AXH32" s="37"/>
      <c r="AXI32" s="37"/>
      <c r="AXJ32" s="37"/>
      <c r="AXK32" s="37"/>
      <c r="AXL32" s="37"/>
      <c r="AXM32" s="37"/>
      <c r="AXN32" s="37"/>
      <c r="AXO32" s="37"/>
      <c r="AXP32" s="37"/>
      <c r="AXQ32" s="37"/>
      <c r="AXR32" s="37"/>
      <c r="AXS32" s="37"/>
      <c r="AXT32" s="37"/>
      <c r="AXU32" s="37"/>
      <c r="AXV32" s="37"/>
      <c r="AXW32" s="37"/>
      <c r="AXX32" s="37"/>
      <c r="AXY32" s="37"/>
      <c r="AXZ32" s="37"/>
      <c r="AYA32" s="37"/>
      <c r="AYB32" s="37"/>
      <c r="AYC32" s="37"/>
      <c r="AYD32" s="37"/>
      <c r="AYE32" s="37"/>
      <c r="AYF32" s="37"/>
      <c r="AYG32" s="37"/>
      <c r="AYH32" s="37"/>
      <c r="AYI32" s="37"/>
      <c r="AYJ32" s="37"/>
      <c r="AYK32" s="37"/>
      <c r="AYL32" s="37"/>
      <c r="AYM32" s="37"/>
      <c r="AYN32" s="37"/>
      <c r="AYO32" s="37"/>
      <c r="AYP32" s="37"/>
      <c r="AYQ32" s="37"/>
      <c r="AYR32" s="37"/>
      <c r="AYS32" s="37"/>
      <c r="AYT32" s="37"/>
      <c r="AYU32" s="37"/>
      <c r="AYV32" s="37"/>
      <c r="AYW32" s="37"/>
      <c r="AYX32" s="37"/>
      <c r="AYY32" s="37"/>
      <c r="AYZ32" s="37"/>
      <c r="AZA32" s="37"/>
      <c r="AZB32" s="37"/>
      <c r="AZC32" s="37"/>
      <c r="AZD32" s="37"/>
      <c r="AZE32" s="37"/>
      <c r="AZF32" s="37"/>
      <c r="AZG32" s="37"/>
      <c r="AZH32" s="37"/>
      <c r="AZI32" s="37"/>
      <c r="AZJ32" s="37"/>
      <c r="AZK32" s="37"/>
      <c r="AZL32" s="37"/>
      <c r="AZM32" s="37"/>
      <c r="AZN32" s="37"/>
      <c r="AZO32" s="37"/>
      <c r="AZP32" s="37"/>
      <c r="AZQ32" s="37"/>
      <c r="AZR32" s="37"/>
      <c r="AZS32" s="37"/>
      <c r="AZT32" s="37"/>
      <c r="AZU32" s="37"/>
      <c r="AZV32" s="37"/>
      <c r="AZW32" s="37"/>
      <c r="AZX32" s="37"/>
      <c r="AZY32" s="37"/>
      <c r="AZZ32" s="37"/>
      <c r="BAA32" s="37"/>
      <c r="BAB32" s="37"/>
      <c r="BAC32" s="37"/>
      <c r="BAD32" s="37"/>
      <c r="BAE32" s="37"/>
      <c r="BAF32" s="37"/>
      <c r="BAG32" s="37"/>
      <c r="BAH32" s="37"/>
      <c r="BAI32" s="37"/>
      <c r="BAJ32" s="37"/>
      <c r="BAK32" s="37"/>
      <c r="BAL32" s="37"/>
      <c r="BAM32" s="37"/>
      <c r="BAN32" s="37"/>
      <c r="BAO32" s="37"/>
      <c r="BAP32" s="37"/>
      <c r="BAQ32" s="37"/>
      <c r="BAR32" s="37"/>
      <c r="BAS32" s="37"/>
      <c r="BAT32" s="37"/>
      <c r="BAU32" s="37"/>
      <c r="BAV32" s="37"/>
      <c r="BAW32" s="37"/>
      <c r="BAX32" s="37"/>
      <c r="BAY32" s="37"/>
      <c r="BAZ32" s="37"/>
      <c r="BBA32" s="37"/>
      <c r="BBB32" s="37"/>
      <c r="BBC32" s="37"/>
      <c r="BBD32" s="37"/>
      <c r="BBE32" s="37"/>
      <c r="BBF32" s="37"/>
      <c r="BBG32" s="37"/>
      <c r="BBH32" s="37"/>
      <c r="BBI32" s="37"/>
      <c r="BBJ32" s="37"/>
      <c r="BBK32" s="37"/>
      <c r="BBL32" s="37"/>
      <c r="BBM32" s="37"/>
      <c r="BBN32" s="37"/>
      <c r="BBO32" s="37"/>
      <c r="BBP32" s="37"/>
      <c r="BBQ32" s="37"/>
      <c r="BBR32" s="37"/>
      <c r="BBS32" s="37"/>
      <c r="BBT32" s="37"/>
      <c r="BBU32" s="37"/>
      <c r="BBV32" s="37"/>
      <c r="BBW32" s="37"/>
      <c r="BBX32" s="37"/>
      <c r="BBY32" s="37"/>
      <c r="BBZ32" s="37"/>
      <c r="BCA32" s="37"/>
      <c r="BCB32" s="37"/>
      <c r="BCC32" s="37"/>
      <c r="BCD32" s="37"/>
      <c r="BCE32" s="37"/>
      <c r="BCF32" s="37"/>
      <c r="BCG32" s="37"/>
      <c r="BCH32" s="37"/>
      <c r="BCI32" s="37"/>
      <c r="BCJ32" s="37"/>
      <c r="BCK32" s="37"/>
      <c r="BCL32" s="37"/>
      <c r="BCM32" s="37"/>
      <c r="BCN32" s="37"/>
      <c r="BCO32" s="37"/>
      <c r="BCP32" s="37"/>
      <c r="BCQ32" s="37"/>
      <c r="BCR32" s="37"/>
      <c r="BCS32" s="37"/>
      <c r="BCT32" s="37"/>
      <c r="BCU32" s="37"/>
      <c r="BCV32" s="37"/>
      <c r="BCW32" s="37"/>
      <c r="BCX32" s="37"/>
      <c r="BCY32" s="37"/>
      <c r="BCZ32" s="37"/>
      <c r="BDA32" s="37"/>
      <c r="BDB32" s="37"/>
      <c r="BDC32" s="37"/>
      <c r="BDD32" s="37"/>
      <c r="BDE32" s="37"/>
      <c r="BDF32" s="37"/>
      <c r="BDG32" s="37"/>
      <c r="BDH32" s="37"/>
      <c r="BDI32" s="37"/>
      <c r="BDJ32" s="37"/>
      <c r="BDK32" s="37"/>
      <c r="BDL32" s="37"/>
      <c r="BDM32" s="37"/>
      <c r="BDN32" s="37"/>
      <c r="BDO32" s="37"/>
      <c r="BDP32" s="37"/>
      <c r="BDQ32" s="37"/>
      <c r="BDR32" s="37"/>
      <c r="BDS32" s="37"/>
      <c r="BDT32" s="37"/>
      <c r="BDU32" s="37"/>
      <c r="BDV32" s="37"/>
      <c r="BDW32" s="37"/>
      <c r="BDX32" s="37"/>
      <c r="BDY32" s="37"/>
      <c r="BDZ32" s="37"/>
      <c r="BEA32" s="37"/>
      <c r="BEB32" s="37"/>
      <c r="BEC32" s="37"/>
      <c r="BED32" s="37"/>
      <c r="BEE32" s="37"/>
      <c r="BEF32" s="37"/>
      <c r="BEG32" s="37"/>
      <c r="BEH32" s="37"/>
      <c r="BEI32" s="37"/>
      <c r="BEJ32" s="37"/>
      <c r="BEK32" s="37"/>
      <c r="BEL32" s="37"/>
      <c r="BEM32" s="37"/>
      <c r="BEN32" s="37"/>
      <c r="BEO32" s="37"/>
      <c r="BEP32" s="37"/>
      <c r="BEQ32" s="37"/>
      <c r="BER32" s="37"/>
      <c r="BES32" s="37"/>
      <c r="BET32" s="37"/>
      <c r="BEU32" s="37"/>
      <c r="BEV32" s="37"/>
      <c r="BEW32" s="37"/>
      <c r="BEX32" s="37"/>
      <c r="BEY32" s="37"/>
      <c r="BEZ32" s="37"/>
      <c r="BFA32" s="37"/>
      <c r="BFB32" s="37"/>
      <c r="BFC32" s="37"/>
      <c r="BFD32" s="37"/>
      <c r="BFE32" s="37"/>
      <c r="BFF32" s="37"/>
      <c r="BFG32" s="37"/>
      <c r="BFH32" s="37"/>
      <c r="BFI32" s="37"/>
      <c r="BFJ32" s="37"/>
      <c r="BFK32" s="37"/>
      <c r="BFL32" s="37"/>
      <c r="BFM32" s="37"/>
      <c r="BFN32" s="37"/>
      <c r="BFO32" s="37"/>
      <c r="BFP32" s="37"/>
      <c r="BFQ32" s="37"/>
      <c r="BFR32" s="37"/>
      <c r="BFS32" s="37"/>
      <c r="BFT32" s="37"/>
      <c r="BFU32" s="37"/>
      <c r="BFV32" s="37"/>
      <c r="BFW32" s="37"/>
      <c r="BFX32" s="37"/>
      <c r="BFY32" s="37"/>
      <c r="BFZ32" s="37"/>
      <c r="BGA32" s="37"/>
      <c r="BGB32" s="37"/>
      <c r="BGC32" s="37"/>
      <c r="BGD32" s="37"/>
      <c r="BGE32" s="37"/>
      <c r="BGF32" s="37"/>
      <c r="BGG32" s="37"/>
      <c r="BGH32" s="37"/>
      <c r="BGI32" s="37"/>
      <c r="BGJ32" s="37"/>
      <c r="BGK32" s="37"/>
      <c r="BGL32" s="37"/>
      <c r="BGM32" s="37"/>
      <c r="BGN32" s="37"/>
      <c r="BGO32" s="37"/>
      <c r="BGP32" s="37"/>
      <c r="BGQ32" s="37"/>
      <c r="BGR32" s="37"/>
      <c r="BGS32" s="37"/>
      <c r="BGT32" s="37"/>
      <c r="BGU32" s="37"/>
      <c r="BGV32" s="37"/>
      <c r="BGW32" s="37"/>
      <c r="BGX32" s="37"/>
      <c r="BGY32" s="37"/>
      <c r="BGZ32" s="37"/>
      <c r="BHA32" s="37"/>
      <c r="BHB32" s="37"/>
      <c r="BHC32" s="37"/>
      <c r="BHD32" s="37"/>
      <c r="BHE32" s="37"/>
      <c r="BHF32" s="37"/>
      <c r="BHG32" s="37"/>
      <c r="BHH32" s="37"/>
      <c r="BHI32" s="37"/>
      <c r="BHJ32" s="37"/>
      <c r="BHK32" s="37"/>
      <c r="BHL32" s="37"/>
      <c r="BHM32" s="37"/>
      <c r="BHN32" s="37"/>
      <c r="BHO32" s="37"/>
      <c r="BHP32" s="37"/>
      <c r="BHQ32" s="37"/>
      <c r="BHR32" s="37"/>
      <c r="BHS32" s="37"/>
      <c r="BHT32" s="37"/>
      <c r="BHU32" s="37"/>
      <c r="BHV32" s="37"/>
      <c r="BHW32" s="37"/>
      <c r="BHX32" s="37"/>
      <c r="BHY32" s="37"/>
      <c r="BHZ32" s="37"/>
      <c r="BIA32" s="37"/>
      <c r="BIB32" s="37"/>
      <c r="BIC32" s="37"/>
      <c r="BID32" s="37"/>
      <c r="BIE32" s="37"/>
      <c r="BIF32" s="37"/>
      <c r="BIG32" s="37"/>
      <c r="BIH32" s="37"/>
      <c r="BII32" s="37"/>
      <c r="BIJ32" s="37"/>
      <c r="BIK32" s="37"/>
      <c r="BIL32" s="37"/>
      <c r="BIM32" s="37"/>
      <c r="BIN32" s="37"/>
      <c r="BIO32" s="37"/>
      <c r="BIP32" s="37"/>
      <c r="BIQ32" s="37"/>
      <c r="BIR32" s="37"/>
      <c r="BIS32" s="37"/>
      <c r="BIT32" s="37"/>
      <c r="BIU32" s="37"/>
      <c r="BIV32" s="37"/>
      <c r="BIW32" s="37"/>
      <c r="BIX32" s="37"/>
      <c r="BIY32" s="37"/>
      <c r="BIZ32" s="37"/>
      <c r="BJA32" s="37"/>
      <c r="BJB32" s="37"/>
      <c r="BJC32" s="37"/>
      <c r="BJD32" s="37"/>
      <c r="BJE32" s="37"/>
      <c r="BJF32" s="37"/>
      <c r="BJG32" s="37"/>
      <c r="BJH32" s="37"/>
      <c r="BJI32" s="37"/>
      <c r="BJJ32" s="37"/>
      <c r="BJK32" s="37"/>
      <c r="BJL32" s="37"/>
      <c r="BJM32" s="37"/>
      <c r="BJN32" s="37"/>
      <c r="BJO32" s="37"/>
      <c r="BJP32" s="37"/>
      <c r="BJQ32" s="37"/>
      <c r="BJR32" s="37"/>
      <c r="BJS32" s="37"/>
      <c r="BJT32" s="37"/>
      <c r="BJU32" s="37"/>
      <c r="BJV32" s="37"/>
      <c r="BJW32" s="37"/>
      <c r="BJX32" s="37"/>
      <c r="BJY32" s="37"/>
      <c r="BJZ32" s="37"/>
      <c r="BKA32" s="37"/>
      <c r="BKB32" s="37"/>
      <c r="BKC32" s="37"/>
      <c r="BKD32" s="37"/>
      <c r="BKE32" s="37"/>
      <c r="BKF32" s="37"/>
      <c r="BKG32" s="37"/>
      <c r="BKH32" s="37"/>
      <c r="BKI32" s="37"/>
      <c r="BKJ32" s="37"/>
      <c r="BKK32" s="37"/>
      <c r="BKL32" s="37"/>
      <c r="BKM32" s="37"/>
      <c r="BKN32" s="37"/>
      <c r="BKO32" s="37"/>
      <c r="BKP32" s="37"/>
      <c r="BKQ32" s="37"/>
      <c r="BKR32" s="37"/>
      <c r="BKS32" s="37"/>
      <c r="BKT32" s="37"/>
      <c r="BKU32" s="37"/>
      <c r="BKV32" s="37"/>
      <c r="BKW32" s="37"/>
      <c r="BKX32" s="37"/>
      <c r="BKY32" s="37"/>
      <c r="BKZ32" s="37"/>
      <c r="BLA32" s="37"/>
      <c r="BLB32" s="37"/>
      <c r="BLC32" s="37"/>
      <c r="BLD32" s="37"/>
      <c r="BLE32" s="37"/>
      <c r="BLF32" s="37"/>
      <c r="BLG32" s="37"/>
      <c r="BLH32" s="37"/>
      <c r="BLI32" s="37"/>
      <c r="BLJ32" s="37"/>
      <c r="BLK32" s="37"/>
      <c r="BLL32" s="37"/>
      <c r="BLM32" s="37"/>
      <c r="BLN32" s="37"/>
      <c r="BLO32" s="37"/>
      <c r="BLP32" s="37"/>
      <c r="BLQ32" s="37"/>
      <c r="BLR32" s="37"/>
      <c r="BLS32" s="37"/>
      <c r="BLT32" s="37"/>
      <c r="BLU32" s="37"/>
      <c r="BLV32" s="37"/>
      <c r="BLW32" s="37"/>
      <c r="BLX32" s="37"/>
      <c r="BLY32" s="37"/>
      <c r="BLZ32" s="37"/>
      <c r="BMA32" s="37"/>
      <c r="BMB32" s="37"/>
      <c r="BMC32" s="37"/>
      <c r="BMD32" s="37"/>
      <c r="BME32" s="37"/>
      <c r="BMF32" s="37"/>
      <c r="BMG32" s="37"/>
      <c r="BMH32" s="37"/>
      <c r="BMI32" s="37"/>
      <c r="BMJ32" s="37"/>
      <c r="BMK32" s="37"/>
      <c r="BML32" s="37"/>
      <c r="BMM32" s="37"/>
      <c r="BMN32" s="37"/>
      <c r="BMO32" s="37"/>
      <c r="BMP32" s="37"/>
      <c r="BMQ32" s="37"/>
      <c r="BMR32" s="37"/>
      <c r="BMS32" s="37"/>
      <c r="BMT32" s="37"/>
      <c r="BMU32" s="37"/>
      <c r="BMV32" s="37"/>
      <c r="BMW32" s="37"/>
      <c r="BMX32" s="37"/>
      <c r="BMY32" s="37"/>
      <c r="BMZ32" s="37"/>
      <c r="BNA32" s="37"/>
      <c r="BNB32" s="37"/>
      <c r="BNC32" s="37"/>
      <c r="BND32" s="37"/>
      <c r="BNE32" s="37"/>
      <c r="BNF32" s="37"/>
      <c r="BNG32" s="37"/>
      <c r="BNH32" s="37"/>
      <c r="BNI32" s="37"/>
      <c r="BNJ32" s="37"/>
      <c r="BNK32" s="37"/>
      <c r="BNL32" s="37"/>
      <c r="BNM32" s="37"/>
      <c r="BNN32" s="37"/>
      <c r="BNO32" s="37"/>
      <c r="BNP32" s="37"/>
      <c r="BNQ32" s="37"/>
      <c r="BNR32" s="37"/>
      <c r="BNS32" s="37"/>
      <c r="BNT32" s="37"/>
      <c r="BNU32" s="37"/>
      <c r="BNV32" s="37"/>
      <c r="BNW32" s="37"/>
      <c r="BNX32" s="37"/>
      <c r="BNY32" s="37"/>
      <c r="BNZ32" s="37"/>
      <c r="BOA32" s="37"/>
      <c r="BOB32" s="37"/>
      <c r="BOC32" s="37"/>
      <c r="BOD32" s="37"/>
      <c r="BOE32" s="37"/>
      <c r="BOF32" s="37"/>
      <c r="BOG32" s="37"/>
      <c r="BOH32" s="37"/>
      <c r="BOI32" s="37"/>
      <c r="BOJ32" s="37"/>
      <c r="BOK32" s="37"/>
      <c r="BOL32" s="37"/>
      <c r="BOM32" s="37"/>
      <c r="BON32" s="37"/>
      <c r="BOO32" s="37"/>
      <c r="BOP32" s="37"/>
      <c r="BOQ32" s="37"/>
      <c r="BOR32" s="37"/>
      <c r="BOS32" s="37"/>
      <c r="BOT32" s="37"/>
      <c r="BOU32" s="37"/>
      <c r="BOV32" s="37"/>
      <c r="BOW32" s="37"/>
      <c r="BOX32" s="37"/>
      <c r="BOY32" s="37"/>
      <c r="BOZ32" s="37"/>
      <c r="BPA32" s="37"/>
      <c r="BPB32" s="37"/>
      <c r="BPC32" s="37"/>
      <c r="BPD32" s="37"/>
      <c r="BPE32" s="37"/>
      <c r="BPF32" s="37"/>
      <c r="BPG32" s="37"/>
      <c r="BPH32" s="37"/>
      <c r="BPI32" s="37"/>
      <c r="BPJ32" s="37"/>
      <c r="BPK32" s="37"/>
      <c r="BPL32" s="37"/>
      <c r="BPM32" s="37"/>
      <c r="BPN32" s="37"/>
      <c r="BPO32" s="37"/>
      <c r="BPP32" s="37"/>
      <c r="BPQ32" s="37"/>
      <c r="BPR32" s="37"/>
      <c r="BPS32" s="37"/>
      <c r="BPT32" s="37"/>
      <c r="BPU32" s="37"/>
      <c r="BPV32" s="37"/>
      <c r="BPW32" s="37"/>
      <c r="BPX32" s="37"/>
      <c r="BPY32" s="37"/>
      <c r="BPZ32" s="37"/>
      <c r="BQA32" s="37"/>
      <c r="BQB32" s="37"/>
      <c r="BQC32" s="37"/>
      <c r="BQD32" s="37"/>
      <c r="BQE32" s="37"/>
      <c r="BQF32" s="37"/>
      <c r="BQG32" s="37"/>
      <c r="BQH32" s="37"/>
      <c r="BQI32" s="37"/>
      <c r="BQJ32" s="37"/>
      <c r="BQK32" s="37"/>
      <c r="BQL32" s="37"/>
      <c r="BQM32" s="37"/>
      <c r="BQN32" s="37"/>
      <c r="BQO32" s="37"/>
      <c r="BQP32" s="37"/>
      <c r="BQQ32" s="37"/>
      <c r="BQR32" s="37"/>
      <c r="BQS32" s="37"/>
      <c r="BQT32" s="37"/>
      <c r="BQU32" s="37"/>
      <c r="BQV32" s="37"/>
      <c r="BQW32" s="37"/>
      <c r="BQX32" s="37"/>
      <c r="BQY32" s="37"/>
      <c r="BQZ32" s="37"/>
      <c r="BRA32" s="37"/>
      <c r="BRB32" s="37"/>
      <c r="BRC32" s="37"/>
      <c r="BRD32" s="37"/>
      <c r="BRE32" s="37"/>
      <c r="BRF32" s="37"/>
      <c r="BRG32" s="37"/>
      <c r="BRH32" s="37"/>
      <c r="BRI32" s="37"/>
      <c r="BRJ32" s="37"/>
      <c r="BRK32" s="37"/>
      <c r="BRL32" s="37"/>
      <c r="BRM32" s="37"/>
      <c r="BRN32" s="37"/>
      <c r="BRO32" s="37"/>
      <c r="BRP32" s="37"/>
      <c r="BRQ32" s="37"/>
      <c r="BRR32" s="37"/>
      <c r="BRS32" s="37"/>
      <c r="BRT32" s="37"/>
      <c r="BRU32" s="37"/>
      <c r="BRV32" s="37"/>
      <c r="BRW32" s="37"/>
      <c r="BRX32" s="37"/>
      <c r="BRY32" s="37"/>
      <c r="BRZ32" s="37"/>
      <c r="BSA32" s="37"/>
      <c r="BSB32" s="37"/>
      <c r="BSC32" s="37"/>
      <c r="BSD32" s="37"/>
      <c r="BSE32" s="37"/>
      <c r="BSF32" s="37"/>
      <c r="BSG32" s="37"/>
      <c r="BSH32" s="37"/>
      <c r="BSI32" s="37"/>
      <c r="BSJ32" s="37"/>
      <c r="BSK32" s="37"/>
      <c r="BSL32" s="37"/>
      <c r="BSM32" s="37"/>
      <c r="BSN32" s="37"/>
      <c r="BSO32" s="37"/>
      <c r="BSP32" s="37"/>
      <c r="BSQ32" s="37"/>
      <c r="BSR32" s="37"/>
      <c r="BSS32" s="37"/>
      <c r="BST32" s="37"/>
      <c r="BSU32" s="37"/>
      <c r="BSV32" s="37"/>
      <c r="BSW32" s="37"/>
      <c r="BSX32" s="37"/>
      <c r="BSY32" s="37"/>
      <c r="BSZ32" s="37"/>
      <c r="BTA32" s="37"/>
      <c r="BTB32" s="37"/>
      <c r="BTC32" s="37"/>
      <c r="BTD32" s="37"/>
      <c r="BTE32" s="37"/>
      <c r="BTF32" s="37"/>
      <c r="BTG32" s="37"/>
      <c r="BTH32" s="37"/>
      <c r="BTI32" s="37"/>
      <c r="BTJ32" s="37"/>
      <c r="BTK32" s="37"/>
      <c r="BTL32" s="37"/>
      <c r="BTM32" s="37"/>
      <c r="BTN32" s="37"/>
      <c r="BTO32" s="37"/>
      <c r="BTP32" s="37"/>
      <c r="BTQ32" s="37"/>
      <c r="BTR32" s="37"/>
      <c r="BTS32" s="37"/>
      <c r="BTT32" s="37"/>
      <c r="BTU32" s="37"/>
      <c r="BTV32" s="37"/>
      <c r="BTW32" s="37"/>
      <c r="BTX32" s="37"/>
      <c r="BTY32" s="37"/>
      <c r="BTZ32" s="37"/>
      <c r="BUA32" s="37"/>
      <c r="BUB32" s="37"/>
      <c r="BUC32" s="37"/>
      <c r="BUD32" s="37"/>
      <c r="BUE32" s="37"/>
      <c r="BUF32" s="37"/>
      <c r="BUG32" s="37"/>
      <c r="BUH32" s="37"/>
      <c r="BUI32" s="37"/>
      <c r="BUJ32" s="37"/>
      <c r="BUK32" s="37"/>
      <c r="BUL32" s="37"/>
      <c r="BUM32" s="37"/>
      <c r="BUN32" s="37"/>
      <c r="BUO32" s="37"/>
      <c r="BUP32" s="37"/>
      <c r="BUQ32" s="37"/>
      <c r="BUR32" s="37"/>
      <c r="BUS32" s="37"/>
      <c r="BUT32" s="37"/>
      <c r="BUU32" s="37"/>
      <c r="BUV32" s="37"/>
      <c r="BUW32" s="37"/>
      <c r="BUX32" s="37"/>
      <c r="BUY32" s="37"/>
      <c r="BUZ32" s="37"/>
      <c r="BVA32" s="37"/>
      <c r="BVB32" s="37"/>
      <c r="BVC32" s="37"/>
      <c r="BVD32" s="37"/>
      <c r="BVE32" s="37"/>
      <c r="BVF32" s="37"/>
      <c r="BVG32" s="37"/>
      <c r="BVH32" s="37"/>
      <c r="BVI32" s="37"/>
      <c r="BVJ32" s="37"/>
      <c r="BVK32" s="37"/>
      <c r="BVL32" s="37"/>
      <c r="BVM32" s="37"/>
      <c r="BVN32" s="37"/>
      <c r="BVO32" s="37"/>
      <c r="BVP32" s="37"/>
      <c r="BVQ32" s="37"/>
      <c r="BVR32" s="37"/>
      <c r="BVS32" s="37"/>
      <c r="BVT32" s="37"/>
      <c r="BVU32" s="37"/>
      <c r="BVV32" s="37"/>
      <c r="BVW32" s="37"/>
      <c r="BVX32" s="37"/>
      <c r="BVY32" s="37"/>
      <c r="BVZ32" s="37"/>
      <c r="BWA32" s="37"/>
      <c r="BWB32" s="37"/>
      <c r="BWC32" s="37"/>
      <c r="BWD32" s="37"/>
      <c r="BWE32" s="37"/>
      <c r="BWF32" s="37"/>
      <c r="BWG32" s="37"/>
      <c r="BWH32" s="37"/>
      <c r="BWI32" s="37"/>
      <c r="BWJ32" s="37"/>
      <c r="BWK32" s="37"/>
      <c r="BWL32" s="37"/>
      <c r="BWM32" s="37"/>
      <c r="BWN32" s="37"/>
      <c r="BWO32" s="37"/>
      <c r="BWP32" s="37"/>
      <c r="BWQ32" s="37"/>
      <c r="BWR32" s="37"/>
      <c r="BWS32" s="37"/>
      <c r="BWT32" s="37"/>
      <c r="BWU32" s="37"/>
      <c r="BWV32" s="37"/>
      <c r="BWW32" s="37"/>
      <c r="BWX32" s="37"/>
      <c r="BWY32" s="37"/>
      <c r="BWZ32" s="37"/>
      <c r="BXA32" s="37"/>
      <c r="BXB32" s="37"/>
      <c r="BXC32" s="37"/>
      <c r="BXD32" s="37"/>
      <c r="BXE32" s="37"/>
      <c r="BXF32" s="37"/>
      <c r="BXG32" s="37"/>
      <c r="BXH32" s="37"/>
      <c r="BXI32" s="37"/>
      <c r="BXJ32" s="37"/>
      <c r="BXK32" s="37"/>
      <c r="BXL32" s="37"/>
      <c r="BXM32" s="37"/>
      <c r="BXN32" s="37"/>
      <c r="BXO32" s="37"/>
      <c r="BXP32" s="37"/>
      <c r="BXQ32" s="37"/>
      <c r="BXR32" s="37"/>
      <c r="BXS32" s="37"/>
      <c r="BXT32" s="37"/>
      <c r="BXU32" s="37"/>
      <c r="BXV32" s="37"/>
      <c r="BXW32" s="37"/>
      <c r="BXX32" s="37"/>
      <c r="BXY32" s="37"/>
      <c r="BXZ32" s="37"/>
      <c r="BYA32" s="37"/>
      <c r="BYB32" s="37"/>
      <c r="BYC32" s="37"/>
      <c r="BYD32" s="37"/>
      <c r="BYE32" s="37"/>
      <c r="BYF32" s="37"/>
      <c r="BYG32" s="37"/>
      <c r="BYH32" s="37"/>
      <c r="BYI32" s="37"/>
      <c r="BYJ32" s="37"/>
      <c r="BYK32" s="37"/>
      <c r="BYL32" s="37"/>
      <c r="BYM32" s="37"/>
      <c r="BYN32" s="37"/>
      <c r="BYO32" s="37"/>
      <c r="BYP32" s="37"/>
      <c r="BYQ32" s="37"/>
      <c r="BYR32" s="37"/>
      <c r="BYS32" s="37"/>
      <c r="BYT32" s="37"/>
      <c r="BYU32" s="37"/>
      <c r="BYV32" s="37"/>
      <c r="BYW32" s="37"/>
      <c r="BYX32" s="37"/>
      <c r="BYY32" s="37"/>
      <c r="BYZ32" s="37"/>
      <c r="BZA32" s="37"/>
      <c r="BZB32" s="37"/>
      <c r="BZC32" s="37"/>
      <c r="BZD32" s="37"/>
      <c r="BZE32" s="37"/>
      <c r="BZF32" s="37"/>
      <c r="BZG32" s="37"/>
      <c r="BZH32" s="37"/>
      <c r="BZI32" s="37"/>
      <c r="BZJ32" s="37"/>
      <c r="BZK32" s="37"/>
      <c r="BZL32" s="37"/>
      <c r="BZM32" s="37"/>
      <c r="BZN32" s="37"/>
      <c r="BZO32" s="37"/>
      <c r="BZP32" s="37"/>
      <c r="BZQ32" s="37"/>
      <c r="BZR32" s="37"/>
      <c r="BZS32" s="37"/>
      <c r="BZT32" s="37"/>
      <c r="BZU32" s="37"/>
      <c r="BZV32" s="37"/>
      <c r="BZW32" s="37"/>
      <c r="BZX32" s="37"/>
      <c r="BZY32" s="37"/>
      <c r="BZZ32" s="37"/>
      <c r="CAA32" s="37"/>
      <c r="CAB32" s="37"/>
      <c r="CAC32" s="37"/>
      <c r="CAD32" s="37"/>
      <c r="CAE32" s="37"/>
      <c r="CAF32" s="37"/>
      <c r="CAG32" s="37"/>
      <c r="CAH32" s="37"/>
      <c r="CAI32" s="37"/>
      <c r="CAJ32" s="37"/>
      <c r="CAK32" s="37"/>
      <c r="CAL32" s="37"/>
      <c r="CAM32" s="37"/>
      <c r="CAN32" s="37"/>
      <c r="CAO32" s="37"/>
      <c r="CAP32" s="37"/>
      <c r="CAQ32" s="37"/>
      <c r="CAR32" s="37"/>
      <c r="CAS32" s="37"/>
      <c r="CAT32" s="37"/>
      <c r="CAU32" s="37"/>
      <c r="CAV32" s="37"/>
      <c r="CAW32" s="37"/>
      <c r="CAX32" s="37"/>
      <c r="CAY32" s="37"/>
      <c r="CAZ32" s="37"/>
      <c r="CBA32" s="37"/>
      <c r="CBB32" s="37"/>
      <c r="CBC32" s="37"/>
      <c r="CBD32" s="37"/>
      <c r="CBE32" s="37"/>
      <c r="CBF32" s="37"/>
      <c r="CBG32" s="37"/>
      <c r="CBH32" s="37"/>
      <c r="CBI32" s="37"/>
      <c r="CBJ32" s="37"/>
      <c r="CBK32" s="37"/>
      <c r="CBL32" s="37"/>
      <c r="CBM32" s="37"/>
      <c r="CBN32" s="37"/>
      <c r="CBO32" s="37"/>
      <c r="CBP32" s="37"/>
      <c r="CBQ32" s="37"/>
      <c r="CBR32" s="37"/>
      <c r="CBS32" s="37"/>
      <c r="CBT32" s="37"/>
      <c r="CBU32" s="37"/>
      <c r="CBV32" s="37"/>
      <c r="CBW32" s="37"/>
      <c r="CBX32" s="37"/>
      <c r="CBY32" s="37"/>
      <c r="CBZ32" s="37"/>
      <c r="CCA32" s="37"/>
      <c r="CCB32" s="37"/>
      <c r="CCC32" s="37"/>
      <c r="CCD32" s="37"/>
      <c r="CCE32" s="37"/>
      <c r="CCF32" s="37"/>
      <c r="CCG32" s="37"/>
      <c r="CCH32" s="37"/>
      <c r="CCI32" s="37"/>
      <c r="CCJ32" s="37"/>
      <c r="CCK32" s="37"/>
      <c r="CCL32" s="37"/>
      <c r="CCM32" s="37"/>
      <c r="CCN32" s="37"/>
      <c r="CCO32" s="37"/>
      <c r="CCP32" s="37"/>
      <c r="CCQ32" s="37"/>
      <c r="CCR32" s="37"/>
      <c r="CCS32" s="37"/>
      <c r="CCT32" s="37"/>
      <c r="CCU32" s="37"/>
      <c r="CCV32" s="37"/>
      <c r="CCW32" s="37"/>
      <c r="CCX32" s="37"/>
      <c r="CCY32" s="37"/>
      <c r="CCZ32" s="37"/>
      <c r="CDA32" s="37"/>
      <c r="CDB32" s="37"/>
      <c r="CDC32" s="37"/>
      <c r="CDD32" s="37"/>
      <c r="CDE32" s="37"/>
      <c r="CDF32" s="37"/>
      <c r="CDG32" s="37"/>
      <c r="CDH32" s="37"/>
      <c r="CDI32" s="37"/>
      <c r="CDJ32" s="37"/>
      <c r="CDK32" s="37"/>
      <c r="CDL32" s="37"/>
      <c r="CDM32" s="37"/>
      <c r="CDN32" s="37"/>
      <c r="CDO32" s="37"/>
      <c r="CDP32" s="37"/>
      <c r="CDQ32" s="37"/>
      <c r="CDR32" s="37"/>
      <c r="CDS32" s="37"/>
      <c r="CDT32" s="37"/>
      <c r="CDU32" s="37"/>
      <c r="CDV32" s="37"/>
      <c r="CDW32" s="37"/>
      <c r="CDX32" s="37"/>
      <c r="CDY32" s="37"/>
      <c r="CDZ32" s="37"/>
      <c r="CEA32" s="37"/>
      <c r="CEB32" s="37"/>
      <c r="CEC32" s="37"/>
      <c r="CED32" s="37"/>
      <c r="CEE32" s="37"/>
      <c r="CEF32" s="37"/>
      <c r="CEG32" s="37"/>
      <c r="CEH32" s="37"/>
      <c r="CEI32" s="37"/>
      <c r="CEJ32" s="37"/>
      <c r="CEK32" s="37"/>
      <c r="CEL32" s="37"/>
      <c r="CEM32" s="37"/>
      <c r="CEN32" s="37"/>
      <c r="CEO32" s="37"/>
      <c r="CEP32" s="37"/>
      <c r="CEQ32" s="37"/>
      <c r="CER32" s="37"/>
      <c r="CES32" s="37"/>
      <c r="CET32" s="37"/>
      <c r="CEU32" s="37"/>
      <c r="CEV32" s="37"/>
      <c r="CEW32" s="37"/>
      <c r="CEX32" s="37"/>
      <c r="CEY32" s="37"/>
      <c r="CEZ32" s="37"/>
      <c r="CFA32" s="37"/>
      <c r="CFB32" s="37"/>
      <c r="CFC32" s="37"/>
      <c r="CFD32" s="37"/>
      <c r="CFE32" s="37"/>
      <c r="CFF32" s="37"/>
      <c r="CFG32" s="37"/>
      <c r="CFH32" s="37"/>
      <c r="CFI32" s="37"/>
      <c r="CFJ32" s="37"/>
      <c r="CFK32" s="37"/>
      <c r="CFL32" s="37"/>
      <c r="CFM32" s="37"/>
      <c r="CFN32" s="37"/>
      <c r="CFO32" s="37"/>
      <c r="CFP32" s="37"/>
      <c r="CFQ32" s="37"/>
      <c r="CFR32" s="37"/>
      <c r="CFS32" s="37"/>
      <c r="CFT32" s="37"/>
      <c r="CFU32" s="37"/>
      <c r="CFV32" s="37"/>
      <c r="CFW32" s="37"/>
      <c r="CFX32" s="37"/>
      <c r="CFY32" s="37"/>
      <c r="CFZ32" s="37"/>
      <c r="CGA32" s="37"/>
      <c r="CGB32" s="37"/>
      <c r="CGC32" s="37"/>
      <c r="CGD32" s="37"/>
      <c r="CGE32" s="37"/>
      <c r="CGF32" s="37"/>
      <c r="CGG32" s="37"/>
      <c r="CGH32" s="37"/>
      <c r="CGI32" s="37"/>
      <c r="CGJ32" s="37"/>
      <c r="CGK32" s="37"/>
      <c r="CGL32" s="37"/>
      <c r="CGM32" s="37"/>
      <c r="CGN32" s="37"/>
      <c r="CGO32" s="37"/>
      <c r="CGP32" s="37"/>
      <c r="CGQ32" s="37"/>
      <c r="CGR32" s="37"/>
      <c r="CGS32" s="37"/>
      <c r="CGT32" s="37"/>
      <c r="CGU32" s="37"/>
      <c r="CGV32" s="37"/>
      <c r="CGW32" s="37"/>
      <c r="CGX32" s="37"/>
      <c r="CGY32" s="37"/>
      <c r="CGZ32" s="37"/>
      <c r="CHA32" s="37"/>
      <c r="CHB32" s="37"/>
      <c r="CHC32" s="37"/>
      <c r="CHD32" s="37"/>
      <c r="CHE32" s="37"/>
      <c r="CHF32" s="37"/>
      <c r="CHG32" s="37"/>
      <c r="CHH32" s="37"/>
      <c r="CHI32" s="37"/>
      <c r="CHJ32" s="37"/>
      <c r="CHK32" s="37"/>
      <c r="CHL32" s="37"/>
      <c r="CHM32" s="37"/>
      <c r="CHN32" s="37"/>
      <c r="CHO32" s="37"/>
      <c r="CHP32" s="37"/>
      <c r="CHQ32" s="37"/>
      <c r="CHR32" s="37"/>
      <c r="CHS32" s="37"/>
      <c r="CHT32" s="37"/>
      <c r="CHU32" s="37"/>
      <c r="CHV32" s="37"/>
      <c r="CHW32" s="37"/>
      <c r="CHX32" s="37"/>
      <c r="CHY32" s="37"/>
      <c r="CHZ32" s="37"/>
      <c r="CIA32" s="37"/>
      <c r="CIB32" s="37"/>
      <c r="CIC32" s="37"/>
      <c r="CID32" s="37"/>
      <c r="CIE32" s="37"/>
      <c r="CIF32" s="37"/>
      <c r="CIG32" s="37"/>
      <c r="CIH32" s="37"/>
      <c r="CII32" s="37"/>
      <c r="CIJ32" s="37"/>
      <c r="CIK32" s="37"/>
      <c r="CIL32" s="37"/>
      <c r="CIM32" s="37"/>
      <c r="CIN32" s="37"/>
      <c r="CIO32" s="37"/>
      <c r="CIP32" s="37"/>
      <c r="CIQ32" s="37"/>
      <c r="CIR32" s="37"/>
      <c r="CIS32" s="37"/>
      <c r="CIT32" s="37"/>
      <c r="CIU32" s="37"/>
      <c r="CIV32" s="37"/>
      <c r="CIW32" s="37"/>
      <c r="CIX32" s="37"/>
      <c r="CIY32" s="37"/>
      <c r="CIZ32" s="37"/>
      <c r="CJA32" s="37"/>
      <c r="CJB32" s="37"/>
      <c r="CJC32" s="37"/>
      <c r="CJD32" s="37"/>
      <c r="CJE32" s="37"/>
      <c r="CJF32" s="37"/>
      <c r="CJG32" s="37"/>
      <c r="CJH32" s="37"/>
      <c r="CJI32" s="37"/>
      <c r="CJJ32" s="37"/>
      <c r="CJK32" s="37"/>
      <c r="CJL32" s="37"/>
      <c r="CJM32" s="37"/>
      <c r="CJN32" s="37"/>
      <c r="CJO32" s="37"/>
      <c r="CJP32" s="37"/>
      <c r="CJQ32" s="37"/>
      <c r="CJR32" s="37"/>
      <c r="CJS32" s="37"/>
      <c r="CJT32" s="37"/>
      <c r="CJU32" s="37"/>
      <c r="CJV32" s="37"/>
      <c r="CJW32" s="37"/>
      <c r="CJX32" s="37"/>
      <c r="CJY32" s="37"/>
      <c r="CJZ32" s="37"/>
      <c r="CKA32" s="37"/>
      <c r="CKB32" s="37"/>
      <c r="CKC32" s="37"/>
      <c r="CKD32" s="37"/>
      <c r="CKE32" s="37"/>
      <c r="CKF32" s="37"/>
      <c r="CKG32" s="37"/>
      <c r="CKH32" s="37"/>
      <c r="CKI32" s="37"/>
      <c r="CKJ32" s="37"/>
      <c r="CKK32" s="37"/>
      <c r="CKL32" s="37"/>
      <c r="CKM32" s="37"/>
      <c r="CKN32" s="37"/>
      <c r="CKO32" s="37"/>
      <c r="CKP32" s="37"/>
      <c r="CKQ32" s="37"/>
      <c r="CKR32" s="37"/>
      <c r="CKS32" s="37"/>
      <c r="CKT32" s="37"/>
      <c r="CKU32" s="37"/>
      <c r="CKV32" s="37"/>
      <c r="CKW32" s="37"/>
      <c r="CKX32" s="37"/>
      <c r="CKY32" s="37"/>
      <c r="CKZ32" s="37"/>
      <c r="CLA32" s="37"/>
      <c r="CLB32" s="37"/>
      <c r="CLC32" s="37"/>
      <c r="CLD32" s="37"/>
      <c r="CLE32" s="37"/>
      <c r="CLF32" s="37"/>
      <c r="CLG32" s="37"/>
      <c r="CLH32" s="37"/>
      <c r="CLI32" s="37"/>
      <c r="CLJ32" s="37"/>
      <c r="CLK32" s="37"/>
      <c r="CLL32" s="37"/>
      <c r="CLM32" s="37"/>
      <c r="CLN32" s="37"/>
      <c r="CLO32" s="37"/>
      <c r="CLP32" s="37"/>
      <c r="CLQ32" s="37"/>
      <c r="CLR32" s="37"/>
      <c r="CLS32" s="37"/>
      <c r="CLT32" s="37"/>
      <c r="CLU32" s="37"/>
      <c r="CLV32" s="37"/>
      <c r="CLW32" s="37"/>
      <c r="CLX32" s="37"/>
      <c r="CLY32" s="37"/>
      <c r="CLZ32" s="37"/>
      <c r="CMA32" s="37"/>
      <c r="CMB32" s="37"/>
      <c r="CMC32" s="37"/>
      <c r="CMD32" s="37"/>
      <c r="CME32" s="37"/>
      <c r="CMF32" s="37"/>
      <c r="CMG32" s="37"/>
      <c r="CMH32" s="37"/>
      <c r="CMI32" s="37"/>
      <c r="CMJ32" s="37"/>
      <c r="CMK32" s="37"/>
      <c r="CML32" s="37"/>
      <c r="CMM32" s="37"/>
      <c r="CMN32" s="37"/>
      <c r="CMO32" s="37"/>
      <c r="CMP32" s="37"/>
      <c r="CMQ32" s="37"/>
      <c r="CMR32" s="37"/>
      <c r="CMS32" s="37"/>
      <c r="CMT32" s="37"/>
      <c r="CMU32" s="37"/>
      <c r="CMV32" s="37"/>
      <c r="CMW32" s="37"/>
      <c r="CMX32" s="37"/>
      <c r="CMY32" s="37"/>
      <c r="CMZ32" s="37"/>
      <c r="CNA32" s="37"/>
      <c r="CNB32" s="37"/>
      <c r="CNC32" s="37"/>
      <c r="CND32" s="37"/>
      <c r="CNE32" s="37"/>
      <c r="CNF32" s="37"/>
      <c r="CNG32" s="37"/>
      <c r="CNH32" s="37"/>
      <c r="CNI32" s="37"/>
      <c r="CNJ32" s="37"/>
      <c r="CNK32" s="37"/>
      <c r="CNL32" s="37"/>
      <c r="CNM32" s="37"/>
      <c r="CNN32" s="37"/>
      <c r="CNO32" s="37"/>
      <c r="CNP32" s="37"/>
      <c r="CNQ32" s="37"/>
      <c r="CNR32" s="37"/>
      <c r="CNS32" s="37"/>
      <c r="CNT32" s="37"/>
      <c r="CNU32" s="37"/>
      <c r="CNV32" s="37"/>
      <c r="CNW32" s="37"/>
      <c r="CNX32" s="37"/>
      <c r="CNY32" s="37"/>
      <c r="CNZ32" s="37"/>
      <c r="COA32" s="37"/>
      <c r="COB32" s="37"/>
      <c r="COC32" s="37"/>
      <c r="COD32" s="37"/>
      <c r="COE32" s="37"/>
      <c r="COF32" s="37"/>
      <c r="COG32" s="37"/>
      <c r="COH32" s="37"/>
      <c r="COI32" s="37"/>
      <c r="COJ32" s="37"/>
      <c r="COK32" s="37"/>
      <c r="COL32" s="37"/>
      <c r="COM32" s="37"/>
      <c r="CON32" s="37"/>
      <c r="COO32" s="37"/>
      <c r="COP32" s="37"/>
      <c r="COQ32" s="37"/>
      <c r="COR32" s="37"/>
      <c r="COS32" s="37"/>
      <c r="COT32" s="37"/>
      <c r="COU32" s="37"/>
      <c r="COV32" s="37"/>
      <c r="COW32" s="37"/>
      <c r="COX32" s="37"/>
      <c r="COY32" s="37"/>
      <c r="COZ32" s="37"/>
      <c r="CPA32" s="37"/>
      <c r="CPB32" s="37"/>
      <c r="CPC32" s="37"/>
      <c r="CPD32" s="37"/>
      <c r="CPE32" s="37"/>
      <c r="CPF32" s="37"/>
      <c r="CPG32" s="37"/>
      <c r="CPH32" s="37"/>
      <c r="CPI32" s="37"/>
      <c r="CPJ32" s="37"/>
      <c r="CPK32" s="37"/>
      <c r="CPL32" s="37"/>
      <c r="CPM32" s="37"/>
      <c r="CPN32" s="37"/>
      <c r="CPO32" s="37"/>
      <c r="CPP32" s="37"/>
      <c r="CPQ32" s="37"/>
      <c r="CPR32" s="37"/>
      <c r="CPS32" s="37"/>
      <c r="CPT32" s="37"/>
      <c r="CPU32" s="37"/>
      <c r="CPV32" s="37"/>
      <c r="CPW32" s="37"/>
      <c r="CPX32" s="37"/>
      <c r="CPY32" s="37"/>
      <c r="CPZ32" s="37"/>
      <c r="CQA32" s="37"/>
      <c r="CQB32" s="37"/>
      <c r="CQC32" s="37"/>
      <c r="CQD32" s="37"/>
      <c r="CQE32" s="37"/>
      <c r="CQF32" s="37"/>
      <c r="CQG32" s="37"/>
      <c r="CQH32" s="37"/>
      <c r="CQI32" s="37"/>
      <c r="CQJ32" s="37"/>
      <c r="CQK32" s="37"/>
      <c r="CQL32" s="37"/>
      <c r="CQM32" s="37"/>
      <c r="CQN32" s="37"/>
      <c r="CQO32" s="37"/>
      <c r="CQP32" s="37"/>
      <c r="CQQ32" s="37"/>
      <c r="CQR32" s="37"/>
      <c r="CQS32" s="37"/>
      <c r="CQT32" s="37"/>
      <c r="CQU32" s="37"/>
      <c r="CQV32" s="37"/>
      <c r="CQW32" s="37"/>
      <c r="CQX32" s="37"/>
      <c r="CQY32" s="37"/>
      <c r="CQZ32" s="37"/>
      <c r="CRA32" s="37"/>
      <c r="CRB32" s="37"/>
      <c r="CRC32" s="37"/>
      <c r="CRD32" s="37"/>
      <c r="CRE32" s="37"/>
      <c r="CRF32" s="37"/>
      <c r="CRG32" s="37"/>
      <c r="CRH32" s="37"/>
      <c r="CRI32" s="37"/>
      <c r="CRJ32" s="37"/>
      <c r="CRK32" s="37"/>
      <c r="CRL32" s="37"/>
      <c r="CRM32" s="37"/>
      <c r="CRN32" s="37"/>
      <c r="CRO32" s="37"/>
      <c r="CRP32" s="37"/>
      <c r="CRQ32" s="37"/>
      <c r="CRR32" s="37"/>
      <c r="CRS32" s="37"/>
      <c r="CRT32" s="37"/>
      <c r="CRU32" s="37"/>
      <c r="CRV32" s="37"/>
      <c r="CRW32" s="37"/>
      <c r="CRX32" s="37"/>
      <c r="CRY32" s="37"/>
      <c r="CRZ32" s="37"/>
      <c r="CSA32" s="37"/>
      <c r="CSB32" s="37"/>
      <c r="CSC32" s="37"/>
      <c r="CSD32" s="37"/>
      <c r="CSE32" s="37"/>
      <c r="CSF32" s="37"/>
      <c r="CSG32" s="37"/>
      <c r="CSH32" s="37"/>
      <c r="CSI32" s="37"/>
      <c r="CSJ32" s="37"/>
      <c r="CSK32" s="37"/>
      <c r="CSL32" s="37"/>
      <c r="CSM32" s="37"/>
      <c r="CSN32" s="37"/>
      <c r="CSO32" s="37"/>
      <c r="CSP32" s="37"/>
      <c r="CSQ32" s="37"/>
      <c r="CSR32" s="37"/>
      <c r="CSS32" s="37"/>
      <c r="CST32" s="37"/>
      <c r="CSU32" s="37"/>
      <c r="CSV32" s="37"/>
      <c r="CSW32" s="37"/>
      <c r="CSX32" s="37"/>
      <c r="CSY32" s="37"/>
      <c r="CSZ32" s="37"/>
      <c r="CTA32" s="37"/>
      <c r="CTB32" s="37"/>
      <c r="CTC32" s="37"/>
      <c r="CTD32" s="37"/>
      <c r="CTE32" s="37"/>
      <c r="CTF32" s="37"/>
      <c r="CTG32" s="37"/>
      <c r="CTH32" s="37"/>
      <c r="CTI32" s="37"/>
      <c r="CTJ32" s="37"/>
      <c r="CTK32" s="37"/>
      <c r="CTL32" s="37"/>
      <c r="CTM32" s="37"/>
      <c r="CTN32" s="37"/>
      <c r="CTO32" s="37"/>
      <c r="CTP32" s="37"/>
      <c r="CTQ32" s="37"/>
      <c r="CTR32" s="37"/>
      <c r="CTS32" s="37"/>
      <c r="CTT32" s="37"/>
      <c r="CTU32" s="37"/>
      <c r="CTV32" s="37"/>
      <c r="CTW32" s="37"/>
      <c r="CTX32" s="37"/>
      <c r="CTY32" s="37"/>
      <c r="CTZ32" s="37"/>
      <c r="CUA32" s="37"/>
      <c r="CUB32" s="37"/>
    </row>
    <row r="33" s="3" customFormat="1" ht="40" customHeight="1" spans="1:1024 1025:2576">
      <c r="A33" s="32">
        <v>24</v>
      </c>
      <c r="B33" s="33" t="s">
        <v>63</v>
      </c>
      <c r="C33" s="34" t="s">
        <v>64</v>
      </c>
      <c r="D33" s="34" t="str">
        <f xml:space="preserve">_xlfn.DISPIMG("ID_CA60A0709F30452899DA69D995CEB4AE",1)</f>
        <v>=DISPIMG("ID_CA60A0709F30452899DA69D995CEB4AE",1)</v>
      </c>
      <c r="E33" s="32" t="s">
        <v>15</v>
      </c>
      <c r="F33" s="35" t="s">
        <v>65</v>
      </c>
      <c r="G33" s="35"/>
      <c r="H33" s="36"/>
      <c r="I33" s="37"/>
      <c r="J33" s="38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37"/>
      <c r="IV33" s="37"/>
      <c r="IW33" s="37"/>
      <c r="IX33" s="37"/>
      <c r="IY33" s="37"/>
      <c r="IZ33" s="37"/>
      <c r="JA33" s="37"/>
      <c r="JB33" s="37"/>
      <c r="JC33" s="37"/>
      <c r="JD33" s="37"/>
      <c r="JE33" s="37"/>
      <c r="JF33" s="37"/>
      <c r="JG33" s="37"/>
      <c r="JH33" s="37"/>
      <c r="JI33" s="37"/>
      <c r="JJ33" s="37"/>
      <c r="JK33" s="37"/>
      <c r="JL33" s="37"/>
      <c r="JM33" s="37"/>
      <c r="JN33" s="37"/>
      <c r="JO33" s="37"/>
      <c r="JP33" s="37"/>
      <c r="JQ33" s="37"/>
      <c r="JR33" s="37"/>
      <c r="JS33" s="37"/>
      <c r="JT33" s="37"/>
      <c r="JU33" s="37"/>
      <c r="JV33" s="37"/>
      <c r="JW33" s="37"/>
      <c r="JX33" s="37"/>
      <c r="JY33" s="37"/>
      <c r="JZ33" s="37"/>
      <c r="KA33" s="37"/>
      <c r="KB33" s="37"/>
      <c r="KC33" s="37"/>
      <c r="KD33" s="37"/>
      <c r="KE33" s="37"/>
      <c r="KF33" s="37"/>
      <c r="KG33" s="37"/>
      <c r="KH33" s="37"/>
      <c r="KI33" s="37"/>
      <c r="KJ33" s="37"/>
      <c r="KK33" s="37"/>
      <c r="KL33" s="37"/>
      <c r="KM33" s="37"/>
      <c r="KN33" s="37"/>
      <c r="KO33" s="37"/>
      <c r="KP33" s="37"/>
      <c r="KQ33" s="37"/>
      <c r="KR33" s="37"/>
      <c r="KS33" s="37"/>
      <c r="KT33" s="37"/>
      <c r="KU33" s="37"/>
      <c r="KV33" s="37"/>
      <c r="KW33" s="37"/>
      <c r="KX33" s="37"/>
      <c r="KY33" s="37"/>
      <c r="KZ33" s="37"/>
      <c r="LA33" s="37"/>
      <c r="LB33" s="37"/>
      <c r="LC33" s="37"/>
      <c r="LD33" s="37"/>
      <c r="LE33" s="37"/>
      <c r="LF33" s="37"/>
      <c r="LG33" s="37"/>
      <c r="LH33" s="37"/>
      <c r="LI33" s="37"/>
      <c r="LJ33" s="37"/>
      <c r="LK33" s="37"/>
      <c r="LL33" s="37"/>
      <c r="LM33" s="37"/>
      <c r="LN33" s="37"/>
      <c r="LO33" s="37"/>
      <c r="LP33" s="37"/>
      <c r="LQ33" s="37"/>
      <c r="LR33" s="37"/>
      <c r="LS33" s="37"/>
      <c r="LT33" s="37"/>
      <c r="LU33" s="37"/>
      <c r="LV33" s="37"/>
      <c r="LW33" s="37"/>
      <c r="LX33" s="37"/>
      <c r="LY33" s="37"/>
      <c r="LZ33" s="37"/>
      <c r="MA33" s="37"/>
      <c r="MB33" s="37"/>
      <c r="MC33" s="37"/>
      <c r="MD33" s="37"/>
      <c r="ME33" s="37"/>
      <c r="MF33" s="37"/>
      <c r="MG33" s="37"/>
      <c r="MH33" s="37"/>
      <c r="MI33" s="37"/>
      <c r="MJ33" s="37"/>
      <c r="MK33" s="37"/>
      <c r="ML33" s="37"/>
      <c r="MM33" s="37"/>
      <c r="MN33" s="37"/>
      <c r="MO33" s="37"/>
      <c r="MP33" s="37"/>
      <c r="MQ33" s="37"/>
      <c r="MR33" s="37"/>
      <c r="MS33" s="37"/>
      <c r="MT33" s="37"/>
      <c r="MU33" s="37"/>
      <c r="MV33" s="37"/>
      <c r="MW33" s="37"/>
      <c r="MX33" s="37"/>
      <c r="MY33" s="37"/>
      <c r="MZ33" s="37"/>
      <c r="NA33" s="37"/>
      <c r="NB33" s="37"/>
      <c r="NC33" s="37"/>
      <c r="ND33" s="37"/>
      <c r="NE33" s="37"/>
      <c r="NF33" s="37"/>
      <c r="NG33" s="37"/>
      <c r="NH33" s="37"/>
      <c r="NI33" s="37"/>
      <c r="NJ33" s="37"/>
      <c r="NK33" s="37"/>
      <c r="NL33" s="37"/>
      <c r="NM33" s="37"/>
      <c r="NN33" s="37"/>
      <c r="NO33" s="37"/>
      <c r="NP33" s="37"/>
      <c r="NQ33" s="37"/>
      <c r="NR33" s="37"/>
      <c r="NS33" s="37"/>
      <c r="NT33" s="37"/>
      <c r="NU33" s="37"/>
      <c r="NV33" s="37"/>
      <c r="NW33" s="37"/>
      <c r="NX33" s="37"/>
      <c r="NY33" s="37"/>
      <c r="NZ33" s="37"/>
      <c r="OA33" s="37"/>
      <c r="OB33" s="37"/>
      <c r="OC33" s="37"/>
      <c r="OD33" s="37"/>
      <c r="OE33" s="37"/>
      <c r="OF33" s="37"/>
      <c r="OG33" s="37"/>
      <c r="OH33" s="37"/>
      <c r="OI33" s="37"/>
      <c r="OJ33" s="37"/>
      <c r="OK33" s="37"/>
      <c r="OL33" s="37"/>
      <c r="OM33" s="37"/>
      <c r="ON33" s="37"/>
      <c r="OO33" s="37"/>
      <c r="OP33" s="37"/>
      <c r="OQ33" s="37"/>
      <c r="OR33" s="37"/>
      <c r="OS33" s="37"/>
      <c r="OT33" s="37"/>
      <c r="OU33" s="37"/>
      <c r="OV33" s="37"/>
      <c r="OW33" s="37"/>
      <c r="OX33" s="37"/>
      <c r="OY33" s="37"/>
      <c r="OZ33" s="37"/>
      <c r="PA33" s="37"/>
      <c r="PB33" s="37"/>
      <c r="PC33" s="37"/>
      <c r="PD33" s="37"/>
      <c r="PE33" s="37"/>
      <c r="PF33" s="37"/>
      <c r="PG33" s="37"/>
      <c r="PH33" s="37"/>
      <c r="PI33" s="37"/>
      <c r="PJ33" s="37"/>
      <c r="PK33" s="37"/>
      <c r="PL33" s="37"/>
      <c r="PM33" s="37"/>
      <c r="PN33" s="37"/>
      <c r="PO33" s="37"/>
      <c r="PP33" s="37"/>
      <c r="PQ33" s="37"/>
      <c r="PR33" s="37"/>
      <c r="PS33" s="37"/>
      <c r="PT33" s="37"/>
      <c r="PU33" s="37"/>
      <c r="PV33" s="37"/>
      <c r="PW33" s="37"/>
      <c r="PX33" s="37"/>
      <c r="PY33" s="37"/>
      <c r="PZ33" s="37"/>
      <c r="QA33" s="37"/>
      <c r="QB33" s="37"/>
      <c r="QC33" s="37"/>
      <c r="QD33" s="37"/>
      <c r="QE33" s="37"/>
      <c r="QF33" s="37"/>
      <c r="QG33" s="37"/>
      <c r="QH33" s="37"/>
      <c r="QI33" s="37"/>
      <c r="QJ33" s="37"/>
      <c r="QK33" s="37"/>
      <c r="QL33" s="37"/>
      <c r="QM33" s="37"/>
      <c r="QN33" s="37"/>
      <c r="QO33" s="37"/>
      <c r="QP33" s="37"/>
      <c r="QQ33" s="37"/>
      <c r="QR33" s="37"/>
      <c r="QS33" s="37"/>
      <c r="QT33" s="37"/>
      <c r="QU33" s="37"/>
      <c r="QV33" s="37"/>
      <c r="QW33" s="37"/>
      <c r="QX33" s="37"/>
      <c r="QY33" s="37"/>
      <c r="QZ33" s="37"/>
      <c r="RA33" s="37"/>
      <c r="RB33" s="37"/>
      <c r="RC33" s="37"/>
      <c r="RD33" s="37"/>
      <c r="RE33" s="37"/>
      <c r="RF33" s="37"/>
      <c r="RG33" s="37"/>
      <c r="RH33" s="37"/>
      <c r="RI33" s="37"/>
      <c r="RJ33" s="37"/>
      <c r="RK33" s="37"/>
      <c r="RL33" s="37"/>
      <c r="RM33" s="37"/>
      <c r="RN33" s="37"/>
      <c r="RO33" s="37"/>
      <c r="RP33" s="37"/>
      <c r="RQ33" s="37"/>
      <c r="RR33" s="37"/>
      <c r="RS33" s="37"/>
      <c r="RT33" s="37"/>
      <c r="RU33" s="37"/>
      <c r="RV33" s="37"/>
      <c r="RW33" s="37"/>
      <c r="RX33" s="37"/>
      <c r="RY33" s="37"/>
      <c r="RZ33" s="37"/>
      <c r="SA33" s="37"/>
      <c r="SB33" s="37"/>
      <c r="SC33" s="37"/>
      <c r="SD33" s="37"/>
      <c r="SE33" s="37"/>
      <c r="SF33" s="37"/>
      <c r="SG33" s="37"/>
      <c r="SH33" s="37"/>
      <c r="SI33" s="37"/>
      <c r="SJ33" s="37"/>
      <c r="SK33" s="37"/>
      <c r="SL33" s="37"/>
      <c r="SM33" s="37"/>
      <c r="SN33" s="37"/>
      <c r="SO33" s="37"/>
      <c r="SP33" s="37"/>
      <c r="SQ33" s="37"/>
      <c r="SR33" s="37"/>
      <c r="SS33" s="37"/>
      <c r="ST33" s="37"/>
      <c r="SU33" s="37"/>
      <c r="SV33" s="37"/>
      <c r="SW33" s="37"/>
      <c r="SX33" s="37"/>
      <c r="SY33" s="37"/>
      <c r="SZ33" s="37"/>
      <c r="TA33" s="37"/>
      <c r="TB33" s="37"/>
      <c r="TC33" s="37"/>
      <c r="TD33" s="37"/>
      <c r="TE33" s="37"/>
      <c r="TF33" s="37"/>
      <c r="TG33" s="37"/>
      <c r="TH33" s="37"/>
      <c r="TI33" s="37"/>
      <c r="TJ33" s="37"/>
      <c r="TK33" s="37"/>
      <c r="TL33" s="37"/>
      <c r="TM33" s="37"/>
      <c r="TN33" s="37"/>
      <c r="TO33" s="37"/>
      <c r="TP33" s="37"/>
      <c r="TQ33" s="37"/>
      <c r="TR33" s="37"/>
      <c r="TS33" s="37"/>
      <c r="TT33" s="37"/>
      <c r="TU33" s="37"/>
      <c r="TV33" s="37"/>
      <c r="TW33" s="37"/>
      <c r="TX33" s="37"/>
      <c r="TY33" s="37"/>
      <c r="TZ33" s="37"/>
      <c r="UA33" s="37"/>
      <c r="UB33" s="37"/>
      <c r="UC33" s="37"/>
      <c r="UD33" s="37"/>
      <c r="UE33" s="37"/>
      <c r="UF33" s="37"/>
      <c r="UG33" s="37"/>
      <c r="UH33" s="37"/>
      <c r="UI33" s="37"/>
      <c r="UJ33" s="37"/>
      <c r="UK33" s="37"/>
      <c r="UL33" s="37"/>
      <c r="UM33" s="37"/>
      <c r="UN33" s="37"/>
      <c r="UO33" s="37"/>
      <c r="UP33" s="37"/>
      <c r="UQ33" s="37"/>
      <c r="UR33" s="37"/>
      <c r="US33" s="37"/>
      <c r="UT33" s="37"/>
      <c r="UU33" s="37"/>
      <c r="UV33" s="37"/>
      <c r="UW33" s="37"/>
      <c r="UX33" s="37"/>
      <c r="UY33" s="37"/>
      <c r="UZ33" s="37"/>
      <c r="VA33" s="37"/>
      <c r="VB33" s="37"/>
      <c r="VC33" s="37"/>
      <c r="VD33" s="37"/>
      <c r="VE33" s="37"/>
      <c r="VF33" s="37"/>
      <c r="VG33" s="37"/>
      <c r="VH33" s="37"/>
      <c r="VI33" s="37"/>
      <c r="VJ33" s="37"/>
      <c r="VK33" s="37"/>
      <c r="VL33" s="37"/>
      <c r="VM33" s="37"/>
      <c r="VN33" s="37"/>
      <c r="VO33" s="37"/>
      <c r="VP33" s="37"/>
      <c r="VQ33" s="37"/>
      <c r="VR33" s="37"/>
      <c r="VS33" s="37"/>
      <c r="VT33" s="37"/>
      <c r="VU33" s="37"/>
      <c r="VV33" s="37"/>
      <c r="VW33" s="37"/>
      <c r="VX33" s="37"/>
      <c r="VY33" s="37"/>
      <c r="VZ33" s="37"/>
      <c r="WA33" s="37"/>
      <c r="WB33" s="37"/>
      <c r="WC33" s="37"/>
      <c r="WD33" s="37"/>
      <c r="WE33" s="37"/>
      <c r="WF33" s="37"/>
      <c r="WG33" s="37"/>
      <c r="WH33" s="37"/>
      <c r="WI33" s="37"/>
      <c r="WJ33" s="37"/>
      <c r="WK33" s="37"/>
      <c r="WL33" s="37"/>
      <c r="WM33" s="37"/>
      <c r="WN33" s="37"/>
      <c r="WO33" s="37"/>
      <c r="WP33" s="37"/>
      <c r="WQ33" s="37"/>
      <c r="WR33" s="37"/>
      <c r="WS33" s="37"/>
      <c r="WT33" s="37"/>
      <c r="WU33" s="37"/>
      <c r="WV33" s="37"/>
      <c r="WW33" s="37"/>
      <c r="WX33" s="37"/>
      <c r="WY33" s="37"/>
      <c r="WZ33" s="37"/>
      <c r="XA33" s="37"/>
      <c r="XB33" s="37"/>
      <c r="XC33" s="37"/>
      <c r="XD33" s="37"/>
      <c r="XE33" s="37"/>
      <c r="XF33" s="37"/>
      <c r="XG33" s="37"/>
      <c r="XH33" s="37"/>
      <c r="XI33" s="37"/>
      <c r="XJ33" s="37"/>
      <c r="XK33" s="37"/>
      <c r="XL33" s="37"/>
      <c r="XM33" s="37"/>
      <c r="XN33" s="37"/>
      <c r="XO33" s="37"/>
      <c r="XP33" s="37"/>
      <c r="XQ33" s="37"/>
      <c r="XR33" s="37"/>
      <c r="XS33" s="37"/>
      <c r="XT33" s="37"/>
      <c r="XU33" s="37"/>
      <c r="XV33" s="37"/>
      <c r="XW33" s="37"/>
      <c r="XX33" s="37"/>
      <c r="XY33" s="37"/>
      <c r="XZ33" s="37"/>
      <c r="YA33" s="37"/>
      <c r="YB33" s="37"/>
      <c r="YC33" s="37"/>
      <c r="YD33" s="37"/>
      <c r="YE33" s="37"/>
      <c r="YF33" s="37"/>
      <c r="YG33" s="37"/>
      <c r="YH33" s="37"/>
      <c r="YI33" s="37"/>
      <c r="YJ33" s="37"/>
      <c r="YK33" s="37"/>
      <c r="YL33" s="37"/>
      <c r="YM33" s="37"/>
      <c r="YN33" s="37"/>
      <c r="YO33" s="37"/>
      <c r="YP33" s="37"/>
      <c r="YQ33" s="37"/>
      <c r="YR33" s="37"/>
      <c r="YS33" s="37"/>
      <c r="YT33" s="37"/>
      <c r="YU33" s="37"/>
      <c r="YV33" s="37"/>
      <c r="YW33" s="37"/>
      <c r="YX33" s="37"/>
      <c r="YY33" s="37"/>
      <c r="YZ33" s="37"/>
      <c r="ZA33" s="37"/>
      <c r="ZB33" s="37"/>
      <c r="ZC33" s="37"/>
      <c r="ZD33" s="37"/>
      <c r="ZE33" s="37"/>
      <c r="ZF33" s="37"/>
      <c r="ZG33" s="37"/>
      <c r="ZH33" s="37"/>
      <c r="ZI33" s="37"/>
      <c r="ZJ33" s="37"/>
      <c r="ZK33" s="37"/>
      <c r="ZL33" s="37"/>
      <c r="ZM33" s="37"/>
      <c r="ZN33" s="37"/>
      <c r="ZO33" s="37"/>
      <c r="ZP33" s="37"/>
      <c r="ZQ33" s="37"/>
      <c r="ZR33" s="37"/>
      <c r="ZS33" s="37"/>
      <c r="ZT33" s="37"/>
      <c r="ZU33" s="37"/>
      <c r="ZV33" s="37"/>
      <c r="ZW33" s="37"/>
      <c r="ZX33" s="37"/>
      <c r="ZY33" s="37"/>
      <c r="ZZ33" s="37"/>
      <c r="AAA33" s="37"/>
      <c r="AAB33" s="37"/>
      <c r="AAC33" s="37"/>
      <c r="AAD33" s="37"/>
      <c r="AAE33" s="37"/>
      <c r="AAF33" s="37"/>
      <c r="AAG33" s="37"/>
      <c r="AAH33" s="37"/>
      <c r="AAI33" s="37"/>
      <c r="AAJ33" s="37"/>
      <c r="AAK33" s="37"/>
      <c r="AAL33" s="37"/>
      <c r="AAM33" s="37"/>
      <c r="AAN33" s="37"/>
      <c r="AAO33" s="37"/>
      <c r="AAP33" s="37"/>
      <c r="AAQ33" s="37"/>
      <c r="AAR33" s="37"/>
      <c r="AAS33" s="37"/>
      <c r="AAT33" s="37"/>
      <c r="AAU33" s="37"/>
      <c r="AAV33" s="37"/>
      <c r="AAW33" s="37"/>
      <c r="AAX33" s="37"/>
      <c r="AAY33" s="37"/>
      <c r="AAZ33" s="37"/>
      <c r="ABA33" s="37"/>
      <c r="ABB33" s="37"/>
      <c r="ABC33" s="37"/>
      <c r="ABD33" s="37"/>
      <c r="ABE33" s="37"/>
      <c r="ABF33" s="37"/>
      <c r="ABG33" s="37"/>
      <c r="ABH33" s="37"/>
      <c r="ABI33" s="37"/>
      <c r="ABJ33" s="37"/>
      <c r="ABK33" s="37"/>
      <c r="ABL33" s="37"/>
      <c r="ABM33" s="37"/>
      <c r="ABN33" s="37"/>
      <c r="ABO33" s="37"/>
      <c r="ABP33" s="37"/>
      <c r="ABQ33" s="37"/>
      <c r="ABR33" s="37"/>
      <c r="ABS33" s="37"/>
      <c r="ABT33" s="37"/>
      <c r="ABU33" s="37"/>
      <c r="ABV33" s="37"/>
      <c r="ABW33" s="37"/>
      <c r="ABX33" s="37"/>
      <c r="ABY33" s="37"/>
      <c r="ABZ33" s="37"/>
      <c r="ACA33" s="37"/>
      <c r="ACB33" s="37"/>
      <c r="ACC33" s="37"/>
      <c r="ACD33" s="37"/>
      <c r="ACE33" s="37"/>
      <c r="ACF33" s="37"/>
      <c r="ACG33" s="37"/>
      <c r="ACH33" s="37"/>
      <c r="ACI33" s="37"/>
      <c r="ACJ33" s="37"/>
      <c r="ACK33" s="37"/>
      <c r="ACL33" s="37"/>
      <c r="ACM33" s="37"/>
      <c r="ACN33" s="37"/>
      <c r="ACO33" s="37"/>
      <c r="ACP33" s="37"/>
      <c r="ACQ33" s="37"/>
      <c r="ACR33" s="37"/>
      <c r="ACS33" s="37"/>
      <c r="ACT33" s="37"/>
      <c r="ACU33" s="37"/>
      <c r="ACV33" s="37"/>
      <c r="ACW33" s="37"/>
      <c r="ACX33" s="37"/>
      <c r="ACY33" s="37"/>
      <c r="ACZ33" s="37"/>
      <c r="ADA33" s="37"/>
      <c r="ADB33" s="37"/>
      <c r="ADC33" s="37"/>
      <c r="ADD33" s="37"/>
      <c r="ADE33" s="37"/>
      <c r="ADF33" s="37"/>
      <c r="ADG33" s="37"/>
      <c r="ADH33" s="37"/>
      <c r="ADI33" s="37"/>
      <c r="ADJ33" s="37"/>
      <c r="ADK33" s="37"/>
      <c r="ADL33" s="37"/>
      <c r="ADM33" s="37"/>
      <c r="ADN33" s="37"/>
      <c r="ADO33" s="37"/>
      <c r="ADP33" s="37"/>
      <c r="ADQ33" s="37"/>
      <c r="ADR33" s="37"/>
      <c r="ADS33" s="37"/>
      <c r="ADT33" s="37"/>
      <c r="ADU33" s="37"/>
      <c r="ADV33" s="37"/>
      <c r="ADW33" s="37"/>
      <c r="ADX33" s="37"/>
      <c r="ADY33" s="37"/>
      <c r="ADZ33" s="37"/>
      <c r="AEA33" s="37"/>
      <c r="AEB33" s="37"/>
      <c r="AEC33" s="37"/>
      <c r="AED33" s="37"/>
      <c r="AEE33" s="37"/>
      <c r="AEF33" s="37"/>
      <c r="AEG33" s="37"/>
      <c r="AEH33" s="37"/>
      <c r="AEI33" s="37"/>
      <c r="AEJ33" s="37"/>
      <c r="AEK33" s="37"/>
      <c r="AEL33" s="37"/>
      <c r="AEM33" s="37"/>
      <c r="AEN33" s="37"/>
      <c r="AEO33" s="37"/>
      <c r="AEP33" s="37"/>
      <c r="AEQ33" s="37"/>
      <c r="AER33" s="37"/>
      <c r="AES33" s="37"/>
      <c r="AET33" s="37"/>
      <c r="AEU33" s="37"/>
      <c r="AEV33" s="37"/>
      <c r="AEW33" s="37"/>
      <c r="AEX33" s="37"/>
      <c r="AEY33" s="37"/>
      <c r="AEZ33" s="37"/>
      <c r="AFA33" s="37"/>
      <c r="AFB33" s="37"/>
      <c r="AFC33" s="37"/>
      <c r="AFD33" s="37"/>
      <c r="AFE33" s="37"/>
      <c r="AFF33" s="37"/>
      <c r="AFG33" s="37"/>
      <c r="AFH33" s="37"/>
      <c r="AFI33" s="37"/>
      <c r="AFJ33" s="37"/>
      <c r="AFK33" s="37"/>
      <c r="AFL33" s="37"/>
      <c r="AFM33" s="37"/>
      <c r="AFN33" s="37"/>
      <c r="AFO33" s="37"/>
      <c r="AFP33" s="37"/>
      <c r="AFQ33" s="37"/>
      <c r="AFR33" s="37"/>
      <c r="AFS33" s="37"/>
      <c r="AFT33" s="37"/>
      <c r="AFU33" s="37"/>
      <c r="AFV33" s="37"/>
      <c r="AFW33" s="37"/>
      <c r="AFX33" s="37"/>
      <c r="AFY33" s="37"/>
      <c r="AFZ33" s="37"/>
      <c r="AGA33" s="37"/>
      <c r="AGB33" s="37"/>
      <c r="AGC33" s="37"/>
      <c r="AGD33" s="37"/>
      <c r="AGE33" s="37"/>
      <c r="AGF33" s="37"/>
      <c r="AGG33" s="37"/>
      <c r="AGH33" s="37"/>
      <c r="AGI33" s="37"/>
      <c r="AGJ33" s="37"/>
      <c r="AGK33" s="37"/>
      <c r="AGL33" s="37"/>
      <c r="AGM33" s="37"/>
      <c r="AGN33" s="37"/>
      <c r="AGO33" s="37"/>
      <c r="AGP33" s="37"/>
      <c r="AGQ33" s="37"/>
      <c r="AGR33" s="37"/>
      <c r="AGS33" s="37"/>
      <c r="AGT33" s="37"/>
      <c r="AGU33" s="37"/>
      <c r="AGV33" s="37"/>
      <c r="AGW33" s="37"/>
      <c r="AGX33" s="37"/>
      <c r="AGY33" s="37"/>
      <c r="AGZ33" s="37"/>
      <c r="AHA33" s="37"/>
      <c r="AHB33" s="37"/>
      <c r="AHC33" s="37"/>
      <c r="AHD33" s="37"/>
      <c r="AHE33" s="37"/>
      <c r="AHF33" s="37"/>
      <c r="AHG33" s="37"/>
      <c r="AHH33" s="37"/>
      <c r="AHI33" s="37"/>
      <c r="AHJ33" s="37"/>
      <c r="AHK33" s="37"/>
      <c r="AHL33" s="37"/>
      <c r="AHM33" s="37"/>
      <c r="AHN33" s="37"/>
      <c r="AHO33" s="37"/>
      <c r="AHP33" s="37"/>
      <c r="AHQ33" s="37"/>
      <c r="AHR33" s="37"/>
      <c r="AHS33" s="37"/>
      <c r="AHT33" s="37"/>
      <c r="AHU33" s="37"/>
      <c r="AHV33" s="37"/>
      <c r="AHW33" s="37"/>
      <c r="AHX33" s="37"/>
      <c r="AHY33" s="37"/>
      <c r="AHZ33" s="37"/>
      <c r="AIA33" s="37"/>
      <c r="AIB33" s="37"/>
      <c r="AIC33" s="37"/>
      <c r="AID33" s="37"/>
      <c r="AIE33" s="37"/>
      <c r="AIF33" s="37"/>
      <c r="AIG33" s="37"/>
      <c r="AIH33" s="37"/>
      <c r="AII33" s="37"/>
      <c r="AIJ33" s="37"/>
      <c r="AIK33" s="37"/>
      <c r="AIL33" s="37"/>
      <c r="AIM33" s="37"/>
      <c r="AIN33" s="37"/>
      <c r="AIO33" s="37"/>
      <c r="AIP33" s="37"/>
      <c r="AIQ33" s="37"/>
      <c r="AIR33" s="37"/>
      <c r="AIS33" s="37"/>
      <c r="AIT33" s="37"/>
      <c r="AIU33" s="37"/>
      <c r="AIV33" s="37"/>
      <c r="AIW33" s="37"/>
      <c r="AIX33" s="37"/>
      <c r="AIY33" s="37"/>
      <c r="AIZ33" s="37"/>
      <c r="AJA33" s="37"/>
      <c r="AJB33" s="37"/>
      <c r="AJC33" s="37"/>
      <c r="AJD33" s="37"/>
      <c r="AJE33" s="37"/>
      <c r="AJF33" s="37"/>
      <c r="AJG33" s="37"/>
      <c r="AJH33" s="37"/>
      <c r="AJI33" s="37"/>
      <c r="AJJ33" s="37"/>
      <c r="AJK33" s="37"/>
      <c r="AJL33" s="37"/>
      <c r="AJM33" s="37"/>
      <c r="AJN33" s="37"/>
      <c r="AJO33" s="37"/>
      <c r="AJP33" s="37"/>
      <c r="AJQ33" s="37"/>
      <c r="AJR33" s="37"/>
      <c r="AJS33" s="37"/>
      <c r="AJT33" s="37"/>
      <c r="AJU33" s="37"/>
      <c r="AJV33" s="37"/>
      <c r="AJW33" s="37"/>
      <c r="AJX33" s="37"/>
      <c r="AJY33" s="37"/>
      <c r="AJZ33" s="37"/>
      <c r="AKA33" s="37"/>
      <c r="AKB33" s="37"/>
      <c r="AKC33" s="37"/>
      <c r="AKD33" s="37"/>
      <c r="AKE33" s="37"/>
      <c r="AKF33" s="37"/>
      <c r="AKG33" s="37"/>
      <c r="AKH33" s="37"/>
      <c r="AKI33" s="37"/>
      <c r="AKJ33" s="37"/>
      <c r="AKK33" s="37"/>
      <c r="AKL33" s="37"/>
      <c r="AKM33" s="37"/>
      <c r="AKN33" s="37"/>
      <c r="AKO33" s="37"/>
      <c r="AKP33" s="37"/>
      <c r="AKQ33" s="37"/>
      <c r="AKR33" s="37"/>
      <c r="AKS33" s="37"/>
      <c r="AKT33" s="37"/>
      <c r="AKU33" s="37"/>
      <c r="AKV33" s="37"/>
      <c r="AKW33" s="37"/>
      <c r="AKX33" s="37"/>
      <c r="AKY33" s="37"/>
      <c r="AKZ33" s="37"/>
      <c r="ALA33" s="37"/>
      <c r="ALB33" s="37"/>
      <c r="ALC33" s="37"/>
      <c r="ALD33" s="37"/>
      <c r="ALE33" s="37"/>
      <c r="ALF33" s="37"/>
      <c r="ALG33" s="37"/>
      <c r="ALH33" s="37"/>
      <c r="ALI33" s="37"/>
      <c r="ALJ33" s="37"/>
      <c r="ALK33" s="37"/>
      <c r="ALL33" s="37"/>
      <c r="ALM33" s="37"/>
      <c r="ALN33" s="37"/>
      <c r="ALO33" s="37"/>
      <c r="ALP33" s="37"/>
      <c r="ALQ33" s="37"/>
      <c r="ALR33" s="37"/>
      <c r="ALS33" s="37"/>
      <c r="ALT33" s="37"/>
      <c r="ALU33" s="37"/>
      <c r="ALV33" s="37"/>
      <c r="ALW33" s="37"/>
      <c r="ALX33" s="37"/>
      <c r="ALY33" s="37"/>
      <c r="ALZ33" s="37"/>
      <c r="AMA33" s="37"/>
      <c r="AMB33" s="37"/>
      <c r="AMC33" s="37"/>
      <c r="AMD33" s="37"/>
      <c r="AME33" s="37"/>
      <c r="AMF33" s="37"/>
      <c r="AMG33" s="37"/>
      <c r="AMH33" s="37"/>
      <c r="AMI33" s="37"/>
      <c r="AMJ33" s="37"/>
      <c r="AMK33" s="37"/>
      <c r="AML33" s="37"/>
      <c r="AMM33" s="37"/>
      <c r="AMN33" s="37"/>
      <c r="AMO33" s="37"/>
      <c r="AMP33" s="37"/>
      <c r="AMQ33" s="37"/>
      <c r="AMR33" s="37"/>
      <c r="AMS33" s="37"/>
      <c r="AMT33" s="37"/>
      <c r="AMU33" s="37"/>
      <c r="AMV33" s="37"/>
      <c r="AMW33" s="37"/>
      <c r="AMX33" s="37"/>
      <c r="AMY33" s="37"/>
      <c r="AMZ33" s="37"/>
      <c r="ANA33" s="37"/>
      <c r="ANB33" s="37"/>
      <c r="ANC33" s="37"/>
      <c r="AND33" s="37"/>
      <c r="ANE33" s="37"/>
      <c r="ANF33" s="37"/>
      <c r="ANG33" s="37"/>
      <c r="ANH33" s="37"/>
      <c r="ANI33" s="37"/>
      <c r="ANJ33" s="37"/>
      <c r="ANK33" s="37"/>
      <c r="ANL33" s="37"/>
      <c r="ANM33" s="37"/>
      <c r="ANN33" s="37"/>
      <c r="ANO33" s="37"/>
      <c r="ANP33" s="37"/>
      <c r="ANQ33" s="37"/>
      <c r="ANR33" s="37"/>
      <c r="ANS33" s="37"/>
      <c r="ANT33" s="37"/>
      <c r="ANU33" s="37"/>
      <c r="ANV33" s="37"/>
      <c r="ANW33" s="37"/>
      <c r="ANX33" s="37"/>
      <c r="ANY33" s="37"/>
      <c r="ANZ33" s="37"/>
      <c r="AOA33" s="37"/>
      <c r="AOB33" s="37"/>
      <c r="AOC33" s="37"/>
      <c r="AOD33" s="37"/>
      <c r="AOE33" s="37"/>
      <c r="AOF33" s="37"/>
      <c r="AOG33" s="37"/>
      <c r="AOH33" s="37"/>
      <c r="AOI33" s="37"/>
      <c r="AOJ33" s="37"/>
      <c r="AOK33" s="37"/>
      <c r="AOL33" s="37"/>
      <c r="AOM33" s="37"/>
      <c r="AON33" s="37"/>
      <c r="AOO33" s="37"/>
      <c r="AOP33" s="37"/>
      <c r="AOQ33" s="37"/>
      <c r="AOR33" s="37"/>
      <c r="AOS33" s="37"/>
      <c r="AOT33" s="37"/>
      <c r="AOU33" s="37"/>
      <c r="AOV33" s="37"/>
      <c r="AOW33" s="37"/>
      <c r="AOX33" s="37"/>
      <c r="AOY33" s="37"/>
      <c r="AOZ33" s="37"/>
      <c r="APA33" s="37"/>
      <c r="APB33" s="37"/>
      <c r="APC33" s="37"/>
      <c r="APD33" s="37"/>
      <c r="APE33" s="37"/>
      <c r="APF33" s="37"/>
      <c r="APG33" s="37"/>
      <c r="APH33" s="37"/>
      <c r="API33" s="37"/>
      <c r="APJ33" s="37"/>
      <c r="APK33" s="37"/>
      <c r="APL33" s="37"/>
      <c r="APM33" s="37"/>
      <c r="APN33" s="37"/>
      <c r="APO33" s="37"/>
      <c r="APP33" s="37"/>
      <c r="APQ33" s="37"/>
      <c r="APR33" s="37"/>
      <c r="APS33" s="37"/>
      <c r="APT33" s="37"/>
      <c r="APU33" s="37"/>
      <c r="APV33" s="37"/>
      <c r="APW33" s="37"/>
      <c r="APX33" s="37"/>
      <c r="APY33" s="37"/>
      <c r="APZ33" s="37"/>
      <c r="AQA33" s="37"/>
      <c r="AQB33" s="37"/>
      <c r="AQC33" s="37"/>
      <c r="AQD33" s="37"/>
      <c r="AQE33" s="37"/>
      <c r="AQF33" s="37"/>
      <c r="AQG33" s="37"/>
      <c r="AQH33" s="37"/>
      <c r="AQI33" s="37"/>
      <c r="AQJ33" s="37"/>
      <c r="AQK33" s="37"/>
      <c r="AQL33" s="37"/>
      <c r="AQM33" s="37"/>
      <c r="AQN33" s="37"/>
      <c r="AQO33" s="37"/>
      <c r="AQP33" s="37"/>
      <c r="AQQ33" s="37"/>
      <c r="AQR33" s="37"/>
      <c r="AQS33" s="37"/>
      <c r="AQT33" s="37"/>
      <c r="AQU33" s="37"/>
      <c r="AQV33" s="37"/>
      <c r="AQW33" s="37"/>
      <c r="AQX33" s="37"/>
      <c r="AQY33" s="37"/>
      <c r="AQZ33" s="37"/>
      <c r="ARA33" s="37"/>
      <c r="ARB33" s="37"/>
      <c r="ARC33" s="37"/>
      <c r="ARD33" s="37"/>
      <c r="ARE33" s="37"/>
      <c r="ARF33" s="37"/>
      <c r="ARG33" s="37"/>
      <c r="ARH33" s="37"/>
      <c r="ARI33" s="37"/>
      <c r="ARJ33" s="37"/>
      <c r="ARK33" s="37"/>
      <c r="ARL33" s="37"/>
      <c r="ARM33" s="37"/>
      <c r="ARN33" s="37"/>
      <c r="ARO33" s="37"/>
      <c r="ARP33" s="37"/>
      <c r="ARQ33" s="37"/>
      <c r="ARR33" s="37"/>
      <c r="ARS33" s="37"/>
      <c r="ART33" s="37"/>
      <c r="ARU33" s="37"/>
      <c r="ARV33" s="37"/>
      <c r="ARW33" s="37"/>
      <c r="ARX33" s="37"/>
      <c r="ARY33" s="37"/>
      <c r="ARZ33" s="37"/>
      <c r="ASA33" s="37"/>
      <c r="ASB33" s="37"/>
      <c r="ASC33" s="37"/>
      <c r="ASD33" s="37"/>
      <c r="ASE33" s="37"/>
      <c r="ASF33" s="37"/>
      <c r="ASG33" s="37"/>
      <c r="ASH33" s="37"/>
      <c r="ASI33" s="37"/>
      <c r="ASJ33" s="37"/>
      <c r="ASK33" s="37"/>
      <c r="ASL33" s="37"/>
      <c r="ASM33" s="37"/>
      <c r="ASN33" s="37"/>
      <c r="ASO33" s="37"/>
      <c r="ASP33" s="37"/>
      <c r="ASQ33" s="37"/>
      <c r="ASR33" s="37"/>
      <c r="ASS33" s="37"/>
      <c r="AST33" s="37"/>
      <c r="ASU33" s="37"/>
      <c r="ASV33" s="37"/>
      <c r="ASW33" s="37"/>
      <c r="ASX33" s="37"/>
      <c r="ASY33" s="37"/>
      <c r="ASZ33" s="37"/>
      <c r="ATA33" s="37"/>
      <c r="ATB33" s="37"/>
      <c r="ATC33" s="37"/>
      <c r="ATD33" s="37"/>
      <c r="ATE33" s="37"/>
      <c r="ATF33" s="37"/>
      <c r="ATG33" s="37"/>
      <c r="ATH33" s="37"/>
      <c r="ATI33" s="37"/>
      <c r="ATJ33" s="37"/>
      <c r="ATK33" s="37"/>
      <c r="ATL33" s="37"/>
      <c r="ATM33" s="37"/>
      <c r="ATN33" s="37"/>
      <c r="ATO33" s="37"/>
      <c r="ATP33" s="37"/>
      <c r="ATQ33" s="37"/>
      <c r="ATR33" s="37"/>
      <c r="ATS33" s="37"/>
      <c r="ATT33" s="37"/>
      <c r="ATU33" s="37"/>
      <c r="ATV33" s="37"/>
      <c r="ATW33" s="37"/>
      <c r="ATX33" s="37"/>
      <c r="ATY33" s="37"/>
      <c r="ATZ33" s="37"/>
      <c r="AUA33" s="37"/>
      <c r="AUB33" s="37"/>
      <c r="AUC33" s="37"/>
      <c r="AUD33" s="37"/>
      <c r="AUE33" s="37"/>
      <c r="AUF33" s="37"/>
      <c r="AUG33" s="37"/>
      <c r="AUH33" s="37"/>
      <c r="AUI33" s="37"/>
      <c r="AUJ33" s="37"/>
      <c r="AUK33" s="37"/>
      <c r="AUL33" s="37"/>
      <c r="AUM33" s="37"/>
      <c r="AUN33" s="37"/>
      <c r="AUO33" s="37"/>
      <c r="AUP33" s="37"/>
      <c r="AUQ33" s="37"/>
      <c r="AUR33" s="37"/>
      <c r="AUS33" s="37"/>
      <c r="AUT33" s="37"/>
      <c r="AUU33" s="37"/>
      <c r="AUV33" s="37"/>
      <c r="AUW33" s="37"/>
      <c r="AUX33" s="37"/>
      <c r="AUY33" s="37"/>
      <c r="AUZ33" s="37"/>
      <c r="AVA33" s="37"/>
      <c r="AVB33" s="37"/>
      <c r="AVC33" s="37"/>
      <c r="AVD33" s="37"/>
      <c r="AVE33" s="37"/>
      <c r="AVF33" s="37"/>
      <c r="AVG33" s="37"/>
      <c r="AVH33" s="37"/>
      <c r="AVI33" s="37"/>
      <c r="AVJ33" s="37"/>
      <c r="AVK33" s="37"/>
      <c r="AVL33" s="37"/>
      <c r="AVM33" s="37"/>
      <c r="AVN33" s="37"/>
      <c r="AVO33" s="37"/>
      <c r="AVP33" s="37"/>
      <c r="AVQ33" s="37"/>
      <c r="AVR33" s="37"/>
      <c r="AVS33" s="37"/>
      <c r="AVT33" s="37"/>
      <c r="AVU33" s="37"/>
      <c r="AVV33" s="37"/>
      <c r="AVW33" s="37"/>
      <c r="AVX33" s="37"/>
      <c r="AVY33" s="37"/>
      <c r="AVZ33" s="37"/>
      <c r="AWA33" s="37"/>
      <c r="AWB33" s="37"/>
      <c r="AWC33" s="37"/>
      <c r="AWD33" s="37"/>
      <c r="AWE33" s="37"/>
      <c r="AWF33" s="37"/>
      <c r="AWG33" s="37"/>
      <c r="AWH33" s="37"/>
      <c r="AWI33" s="37"/>
      <c r="AWJ33" s="37"/>
      <c r="AWK33" s="37"/>
      <c r="AWL33" s="37"/>
      <c r="AWM33" s="37"/>
      <c r="AWN33" s="37"/>
      <c r="AWO33" s="37"/>
      <c r="AWP33" s="37"/>
      <c r="AWQ33" s="37"/>
      <c r="AWR33" s="37"/>
      <c r="AWS33" s="37"/>
      <c r="AWT33" s="37"/>
      <c r="AWU33" s="37"/>
      <c r="AWV33" s="37"/>
      <c r="AWW33" s="37"/>
      <c r="AWX33" s="37"/>
      <c r="AWY33" s="37"/>
      <c r="AWZ33" s="37"/>
      <c r="AXA33" s="37"/>
      <c r="AXB33" s="37"/>
      <c r="AXC33" s="37"/>
      <c r="AXD33" s="37"/>
      <c r="AXE33" s="37"/>
      <c r="AXF33" s="37"/>
      <c r="AXG33" s="37"/>
      <c r="AXH33" s="37"/>
      <c r="AXI33" s="37"/>
      <c r="AXJ33" s="37"/>
      <c r="AXK33" s="37"/>
      <c r="AXL33" s="37"/>
      <c r="AXM33" s="37"/>
      <c r="AXN33" s="37"/>
      <c r="AXO33" s="37"/>
      <c r="AXP33" s="37"/>
      <c r="AXQ33" s="37"/>
      <c r="AXR33" s="37"/>
      <c r="AXS33" s="37"/>
      <c r="AXT33" s="37"/>
      <c r="AXU33" s="37"/>
      <c r="AXV33" s="37"/>
      <c r="AXW33" s="37"/>
      <c r="AXX33" s="37"/>
      <c r="AXY33" s="37"/>
      <c r="AXZ33" s="37"/>
      <c r="AYA33" s="37"/>
      <c r="AYB33" s="37"/>
      <c r="AYC33" s="37"/>
      <c r="AYD33" s="37"/>
      <c r="AYE33" s="37"/>
      <c r="AYF33" s="37"/>
      <c r="AYG33" s="37"/>
      <c r="AYH33" s="37"/>
      <c r="AYI33" s="37"/>
      <c r="AYJ33" s="37"/>
      <c r="AYK33" s="37"/>
      <c r="AYL33" s="37"/>
      <c r="AYM33" s="37"/>
      <c r="AYN33" s="37"/>
      <c r="AYO33" s="37"/>
      <c r="AYP33" s="37"/>
      <c r="AYQ33" s="37"/>
      <c r="AYR33" s="37"/>
      <c r="AYS33" s="37"/>
      <c r="AYT33" s="37"/>
      <c r="AYU33" s="37"/>
      <c r="AYV33" s="37"/>
      <c r="AYW33" s="37"/>
      <c r="AYX33" s="37"/>
      <c r="AYY33" s="37"/>
      <c r="AYZ33" s="37"/>
      <c r="AZA33" s="37"/>
      <c r="AZB33" s="37"/>
      <c r="AZC33" s="37"/>
      <c r="AZD33" s="37"/>
      <c r="AZE33" s="37"/>
      <c r="AZF33" s="37"/>
      <c r="AZG33" s="37"/>
      <c r="AZH33" s="37"/>
      <c r="AZI33" s="37"/>
      <c r="AZJ33" s="37"/>
      <c r="AZK33" s="37"/>
      <c r="AZL33" s="37"/>
      <c r="AZM33" s="37"/>
      <c r="AZN33" s="37"/>
      <c r="AZO33" s="37"/>
      <c r="AZP33" s="37"/>
      <c r="AZQ33" s="37"/>
      <c r="AZR33" s="37"/>
      <c r="AZS33" s="37"/>
      <c r="AZT33" s="37"/>
      <c r="AZU33" s="37"/>
      <c r="AZV33" s="37"/>
      <c r="AZW33" s="37"/>
      <c r="AZX33" s="37"/>
      <c r="AZY33" s="37"/>
      <c r="AZZ33" s="37"/>
      <c r="BAA33" s="37"/>
      <c r="BAB33" s="37"/>
      <c r="BAC33" s="37"/>
      <c r="BAD33" s="37"/>
      <c r="BAE33" s="37"/>
      <c r="BAF33" s="37"/>
      <c r="BAG33" s="37"/>
      <c r="BAH33" s="37"/>
      <c r="BAI33" s="37"/>
      <c r="BAJ33" s="37"/>
      <c r="BAK33" s="37"/>
      <c r="BAL33" s="37"/>
      <c r="BAM33" s="37"/>
      <c r="BAN33" s="37"/>
      <c r="BAO33" s="37"/>
      <c r="BAP33" s="37"/>
      <c r="BAQ33" s="37"/>
      <c r="BAR33" s="37"/>
      <c r="BAS33" s="37"/>
      <c r="BAT33" s="37"/>
      <c r="BAU33" s="37"/>
      <c r="BAV33" s="37"/>
      <c r="BAW33" s="37"/>
      <c r="BAX33" s="37"/>
      <c r="BAY33" s="37"/>
      <c r="BAZ33" s="37"/>
      <c r="BBA33" s="37"/>
      <c r="BBB33" s="37"/>
      <c r="BBC33" s="37"/>
      <c r="BBD33" s="37"/>
      <c r="BBE33" s="37"/>
      <c r="BBF33" s="37"/>
      <c r="BBG33" s="37"/>
      <c r="BBH33" s="37"/>
      <c r="BBI33" s="37"/>
      <c r="BBJ33" s="37"/>
      <c r="BBK33" s="37"/>
      <c r="BBL33" s="37"/>
      <c r="BBM33" s="37"/>
      <c r="BBN33" s="37"/>
      <c r="BBO33" s="37"/>
      <c r="BBP33" s="37"/>
      <c r="BBQ33" s="37"/>
      <c r="BBR33" s="37"/>
      <c r="BBS33" s="37"/>
      <c r="BBT33" s="37"/>
      <c r="BBU33" s="37"/>
      <c r="BBV33" s="37"/>
      <c r="BBW33" s="37"/>
      <c r="BBX33" s="37"/>
      <c r="BBY33" s="37"/>
      <c r="BBZ33" s="37"/>
      <c r="BCA33" s="37"/>
      <c r="BCB33" s="37"/>
      <c r="BCC33" s="37"/>
      <c r="BCD33" s="37"/>
      <c r="BCE33" s="37"/>
      <c r="BCF33" s="37"/>
      <c r="BCG33" s="37"/>
      <c r="BCH33" s="37"/>
      <c r="BCI33" s="37"/>
      <c r="BCJ33" s="37"/>
      <c r="BCK33" s="37"/>
      <c r="BCL33" s="37"/>
      <c r="BCM33" s="37"/>
      <c r="BCN33" s="37"/>
      <c r="BCO33" s="37"/>
      <c r="BCP33" s="37"/>
      <c r="BCQ33" s="37"/>
      <c r="BCR33" s="37"/>
      <c r="BCS33" s="37"/>
      <c r="BCT33" s="37"/>
      <c r="BCU33" s="37"/>
      <c r="BCV33" s="37"/>
      <c r="BCW33" s="37"/>
      <c r="BCX33" s="37"/>
      <c r="BCY33" s="37"/>
      <c r="BCZ33" s="37"/>
      <c r="BDA33" s="37"/>
      <c r="BDB33" s="37"/>
      <c r="BDC33" s="37"/>
      <c r="BDD33" s="37"/>
      <c r="BDE33" s="37"/>
      <c r="BDF33" s="37"/>
      <c r="BDG33" s="37"/>
      <c r="BDH33" s="37"/>
      <c r="BDI33" s="37"/>
      <c r="BDJ33" s="37"/>
      <c r="BDK33" s="37"/>
      <c r="BDL33" s="37"/>
      <c r="BDM33" s="37"/>
      <c r="BDN33" s="37"/>
      <c r="BDO33" s="37"/>
      <c r="BDP33" s="37"/>
      <c r="BDQ33" s="37"/>
      <c r="BDR33" s="37"/>
      <c r="BDS33" s="37"/>
      <c r="BDT33" s="37"/>
      <c r="BDU33" s="37"/>
      <c r="BDV33" s="37"/>
      <c r="BDW33" s="37"/>
      <c r="BDX33" s="37"/>
      <c r="BDY33" s="37"/>
      <c r="BDZ33" s="37"/>
      <c r="BEA33" s="37"/>
      <c r="BEB33" s="37"/>
      <c r="BEC33" s="37"/>
      <c r="BED33" s="37"/>
      <c r="BEE33" s="37"/>
      <c r="BEF33" s="37"/>
      <c r="BEG33" s="37"/>
      <c r="BEH33" s="37"/>
      <c r="BEI33" s="37"/>
      <c r="BEJ33" s="37"/>
      <c r="BEK33" s="37"/>
      <c r="BEL33" s="37"/>
      <c r="BEM33" s="37"/>
      <c r="BEN33" s="37"/>
      <c r="BEO33" s="37"/>
      <c r="BEP33" s="37"/>
      <c r="BEQ33" s="37"/>
      <c r="BER33" s="37"/>
      <c r="BES33" s="37"/>
      <c r="BET33" s="37"/>
      <c r="BEU33" s="37"/>
      <c r="BEV33" s="37"/>
      <c r="BEW33" s="37"/>
      <c r="BEX33" s="37"/>
      <c r="BEY33" s="37"/>
      <c r="BEZ33" s="37"/>
      <c r="BFA33" s="37"/>
      <c r="BFB33" s="37"/>
      <c r="BFC33" s="37"/>
      <c r="BFD33" s="37"/>
      <c r="BFE33" s="37"/>
      <c r="BFF33" s="37"/>
      <c r="BFG33" s="37"/>
      <c r="BFH33" s="37"/>
      <c r="BFI33" s="37"/>
      <c r="BFJ33" s="37"/>
      <c r="BFK33" s="37"/>
      <c r="BFL33" s="37"/>
      <c r="BFM33" s="37"/>
      <c r="BFN33" s="37"/>
      <c r="BFO33" s="37"/>
      <c r="BFP33" s="37"/>
      <c r="BFQ33" s="37"/>
      <c r="BFR33" s="37"/>
      <c r="BFS33" s="37"/>
      <c r="BFT33" s="37"/>
      <c r="BFU33" s="37"/>
      <c r="BFV33" s="37"/>
      <c r="BFW33" s="37"/>
      <c r="BFX33" s="37"/>
      <c r="BFY33" s="37"/>
      <c r="BFZ33" s="37"/>
      <c r="BGA33" s="37"/>
      <c r="BGB33" s="37"/>
      <c r="BGC33" s="37"/>
      <c r="BGD33" s="37"/>
      <c r="BGE33" s="37"/>
      <c r="BGF33" s="37"/>
      <c r="BGG33" s="37"/>
      <c r="BGH33" s="37"/>
      <c r="BGI33" s="37"/>
      <c r="BGJ33" s="37"/>
      <c r="BGK33" s="37"/>
      <c r="BGL33" s="37"/>
      <c r="BGM33" s="37"/>
      <c r="BGN33" s="37"/>
      <c r="BGO33" s="37"/>
      <c r="BGP33" s="37"/>
      <c r="BGQ33" s="37"/>
      <c r="BGR33" s="37"/>
      <c r="BGS33" s="37"/>
      <c r="BGT33" s="37"/>
      <c r="BGU33" s="37"/>
      <c r="BGV33" s="37"/>
      <c r="BGW33" s="37"/>
      <c r="BGX33" s="37"/>
      <c r="BGY33" s="37"/>
      <c r="BGZ33" s="37"/>
      <c r="BHA33" s="37"/>
      <c r="BHB33" s="37"/>
      <c r="BHC33" s="37"/>
      <c r="BHD33" s="37"/>
      <c r="BHE33" s="37"/>
      <c r="BHF33" s="37"/>
      <c r="BHG33" s="37"/>
      <c r="BHH33" s="37"/>
      <c r="BHI33" s="37"/>
      <c r="BHJ33" s="37"/>
      <c r="BHK33" s="37"/>
      <c r="BHL33" s="37"/>
      <c r="BHM33" s="37"/>
      <c r="BHN33" s="37"/>
      <c r="BHO33" s="37"/>
      <c r="BHP33" s="37"/>
      <c r="BHQ33" s="37"/>
      <c r="BHR33" s="37"/>
      <c r="BHS33" s="37"/>
      <c r="BHT33" s="37"/>
      <c r="BHU33" s="37"/>
      <c r="BHV33" s="37"/>
      <c r="BHW33" s="37"/>
      <c r="BHX33" s="37"/>
      <c r="BHY33" s="37"/>
      <c r="BHZ33" s="37"/>
      <c r="BIA33" s="37"/>
      <c r="BIB33" s="37"/>
      <c r="BIC33" s="37"/>
      <c r="BID33" s="37"/>
      <c r="BIE33" s="37"/>
      <c r="BIF33" s="37"/>
      <c r="BIG33" s="37"/>
      <c r="BIH33" s="37"/>
      <c r="BII33" s="37"/>
      <c r="BIJ33" s="37"/>
      <c r="BIK33" s="37"/>
      <c r="BIL33" s="37"/>
      <c r="BIM33" s="37"/>
      <c r="BIN33" s="37"/>
      <c r="BIO33" s="37"/>
      <c r="BIP33" s="37"/>
      <c r="BIQ33" s="37"/>
      <c r="BIR33" s="37"/>
      <c r="BIS33" s="37"/>
      <c r="BIT33" s="37"/>
      <c r="BIU33" s="37"/>
      <c r="BIV33" s="37"/>
      <c r="BIW33" s="37"/>
      <c r="BIX33" s="37"/>
      <c r="BIY33" s="37"/>
      <c r="BIZ33" s="37"/>
      <c r="BJA33" s="37"/>
      <c r="BJB33" s="37"/>
      <c r="BJC33" s="37"/>
      <c r="BJD33" s="37"/>
      <c r="BJE33" s="37"/>
      <c r="BJF33" s="37"/>
      <c r="BJG33" s="37"/>
      <c r="BJH33" s="37"/>
      <c r="BJI33" s="37"/>
      <c r="BJJ33" s="37"/>
      <c r="BJK33" s="37"/>
      <c r="BJL33" s="37"/>
      <c r="BJM33" s="37"/>
      <c r="BJN33" s="37"/>
      <c r="BJO33" s="37"/>
      <c r="BJP33" s="37"/>
      <c r="BJQ33" s="37"/>
      <c r="BJR33" s="37"/>
      <c r="BJS33" s="37"/>
      <c r="BJT33" s="37"/>
      <c r="BJU33" s="37"/>
      <c r="BJV33" s="37"/>
      <c r="BJW33" s="37"/>
      <c r="BJX33" s="37"/>
      <c r="BJY33" s="37"/>
      <c r="BJZ33" s="37"/>
      <c r="BKA33" s="37"/>
      <c r="BKB33" s="37"/>
      <c r="BKC33" s="37"/>
      <c r="BKD33" s="37"/>
      <c r="BKE33" s="37"/>
      <c r="BKF33" s="37"/>
      <c r="BKG33" s="37"/>
      <c r="BKH33" s="37"/>
      <c r="BKI33" s="37"/>
      <c r="BKJ33" s="37"/>
      <c r="BKK33" s="37"/>
      <c r="BKL33" s="37"/>
      <c r="BKM33" s="37"/>
      <c r="BKN33" s="37"/>
      <c r="BKO33" s="37"/>
      <c r="BKP33" s="37"/>
      <c r="BKQ33" s="37"/>
      <c r="BKR33" s="37"/>
      <c r="BKS33" s="37"/>
      <c r="BKT33" s="37"/>
      <c r="BKU33" s="37"/>
      <c r="BKV33" s="37"/>
      <c r="BKW33" s="37"/>
      <c r="BKX33" s="37"/>
      <c r="BKY33" s="37"/>
      <c r="BKZ33" s="37"/>
      <c r="BLA33" s="37"/>
      <c r="BLB33" s="37"/>
      <c r="BLC33" s="37"/>
      <c r="BLD33" s="37"/>
      <c r="BLE33" s="37"/>
      <c r="BLF33" s="37"/>
      <c r="BLG33" s="37"/>
      <c r="BLH33" s="37"/>
      <c r="BLI33" s="37"/>
      <c r="BLJ33" s="37"/>
      <c r="BLK33" s="37"/>
      <c r="BLL33" s="37"/>
      <c r="BLM33" s="37"/>
      <c r="BLN33" s="37"/>
      <c r="BLO33" s="37"/>
      <c r="BLP33" s="37"/>
      <c r="BLQ33" s="37"/>
      <c r="BLR33" s="37"/>
      <c r="BLS33" s="37"/>
      <c r="BLT33" s="37"/>
      <c r="BLU33" s="37"/>
      <c r="BLV33" s="37"/>
      <c r="BLW33" s="37"/>
      <c r="BLX33" s="37"/>
      <c r="BLY33" s="37"/>
      <c r="BLZ33" s="37"/>
      <c r="BMA33" s="37"/>
      <c r="BMB33" s="37"/>
      <c r="BMC33" s="37"/>
      <c r="BMD33" s="37"/>
      <c r="BME33" s="37"/>
      <c r="BMF33" s="37"/>
      <c r="BMG33" s="37"/>
      <c r="BMH33" s="37"/>
      <c r="BMI33" s="37"/>
      <c r="BMJ33" s="37"/>
      <c r="BMK33" s="37"/>
      <c r="BML33" s="37"/>
      <c r="BMM33" s="37"/>
      <c r="BMN33" s="37"/>
      <c r="BMO33" s="37"/>
      <c r="BMP33" s="37"/>
      <c r="BMQ33" s="37"/>
      <c r="BMR33" s="37"/>
      <c r="BMS33" s="37"/>
      <c r="BMT33" s="37"/>
      <c r="BMU33" s="37"/>
      <c r="BMV33" s="37"/>
      <c r="BMW33" s="37"/>
      <c r="BMX33" s="37"/>
      <c r="BMY33" s="37"/>
      <c r="BMZ33" s="37"/>
      <c r="BNA33" s="37"/>
      <c r="BNB33" s="37"/>
      <c r="BNC33" s="37"/>
      <c r="BND33" s="37"/>
      <c r="BNE33" s="37"/>
      <c r="BNF33" s="37"/>
      <c r="BNG33" s="37"/>
      <c r="BNH33" s="37"/>
      <c r="BNI33" s="37"/>
      <c r="BNJ33" s="37"/>
      <c r="BNK33" s="37"/>
      <c r="BNL33" s="37"/>
      <c r="BNM33" s="37"/>
      <c r="BNN33" s="37"/>
      <c r="BNO33" s="37"/>
      <c r="BNP33" s="37"/>
      <c r="BNQ33" s="37"/>
      <c r="BNR33" s="37"/>
      <c r="BNS33" s="37"/>
      <c r="BNT33" s="37"/>
      <c r="BNU33" s="37"/>
      <c r="BNV33" s="37"/>
      <c r="BNW33" s="37"/>
      <c r="BNX33" s="37"/>
      <c r="BNY33" s="37"/>
      <c r="BNZ33" s="37"/>
      <c r="BOA33" s="37"/>
      <c r="BOB33" s="37"/>
      <c r="BOC33" s="37"/>
      <c r="BOD33" s="37"/>
      <c r="BOE33" s="37"/>
      <c r="BOF33" s="37"/>
      <c r="BOG33" s="37"/>
      <c r="BOH33" s="37"/>
      <c r="BOI33" s="37"/>
      <c r="BOJ33" s="37"/>
      <c r="BOK33" s="37"/>
      <c r="BOL33" s="37"/>
      <c r="BOM33" s="37"/>
      <c r="BON33" s="37"/>
      <c r="BOO33" s="37"/>
      <c r="BOP33" s="37"/>
      <c r="BOQ33" s="37"/>
      <c r="BOR33" s="37"/>
      <c r="BOS33" s="37"/>
      <c r="BOT33" s="37"/>
      <c r="BOU33" s="37"/>
      <c r="BOV33" s="37"/>
      <c r="BOW33" s="37"/>
      <c r="BOX33" s="37"/>
      <c r="BOY33" s="37"/>
      <c r="BOZ33" s="37"/>
      <c r="BPA33" s="37"/>
      <c r="BPB33" s="37"/>
      <c r="BPC33" s="37"/>
      <c r="BPD33" s="37"/>
      <c r="BPE33" s="37"/>
      <c r="BPF33" s="37"/>
      <c r="BPG33" s="37"/>
      <c r="BPH33" s="37"/>
      <c r="BPI33" s="37"/>
      <c r="BPJ33" s="37"/>
      <c r="BPK33" s="37"/>
      <c r="BPL33" s="37"/>
      <c r="BPM33" s="37"/>
      <c r="BPN33" s="37"/>
      <c r="BPO33" s="37"/>
      <c r="BPP33" s="37"/>
      <c r="BPQ33" s="37"/>
      <c r="BPR33" s="37"/>
      <c r="BPS33" s="37"/>
      <c r="BPT33" s="37"/>
      <c r="BPU33" s="37"/>
      <c r="BPV33" s="37"/>
      <c r="BPW33" s="37"/>
      <c r="BPX33" s="37"/>
      <c r="BPY33" s="37"/>
      <c r="BPZ33" s="37"/>
      <c r="BQA33" s="37"/>
      <c r="BQB33" s="37"/>
      <c r="BQC33" s="37"/>
      <c r="BQD33" s="37"/>
      <c r="BQE33" s="37"/>
      <c r="BQF33" s="37"/>
      <c r="BQG33" s="37"/>
      <c r="BQH33" s="37"/>
      <c r="BQI33" s="37"/>
      <c r="BQJ33" s="37"/>
      <c r="BQK33" s="37"/>
      <c r="BQL33" s="37"/>
      <c r="BQM33" s="37"/>
      <c r="BQN33" s="37"/>
      <c r="BQO33" s="37"/>
      <c r="BQP33" s="37"/>
      <c r="BQQ33" s="37"/>
      <c r="BQR33" s="37"/>
      <c r="BQS33" s="37"/>
      <c r="BQT33" s="37"/>
      <c r="BQU33" s="37"/>
      <c r="BQV33" s="37"/>
      <c r="BQW33" s="37"/>
      <c r="BQX33" s="37"/>
      <c r="BQY33" s="37"/>
      <c r="BQZ33" s="37"/>
      <c r="BRA33" s="37"/>
      <c r="BRB33" s="37"/>
      <c r="BRC33" s="37"/>
      <c r="BRD33" s="37"/>
      <c r="BRE33" s="37"/>
      <c r="BRF33" s="37"/>
      <c r="BRG33" s="37"/>
      <c r="BRH33" s="37"/>
      <c r="BRI33" s="37"/>
      <c r="BRJ33" s="37"/>
      <c r="BRK33" s="37"/>
      <c r="BRL33" s="37"/>
      <c r="BRM33" s="37"/>
      <c r="BRN33" s="37"/>
      <c r="BRO33" s="37"/>
      <c r="BRP33" s="37"/>
      <c r="BRQ33" s="37"/>
      <c r="BRR33" s="37"/>
      <c r="BRS33" s="37"/>
      <c r="BRT33" s="37"/>
      <c r="BRU33" s="37"/>
      <c r="BRV33" s="37"/>
      <c r="BRW33" s="37"/>
      <c r="BRX33" s="37"/>
      <c r="BRY33" s="37"/>
      <c r="BRZ33" s="37"/>
      <c r="BSA33" s="37"/>
      <c r="BSB33" s="37"/>
      <c r="BSC33" s="37"/>
      <c r="BSD33" s="37"/>
      <c r="BSE33" s="37"/>
      <c r="BSF33" s="37"/>
      <c r="BSG33" s="37"/>
      <c r="BSH33" s="37"/>
      <c r="BSI33" s="37"/>
      <c r="BSJ33" s="37"/>
      <c r="BSK33" s="37"/>
      <c r="BSL33" s="37"/>
      <c r="BSM33" s="37"/>
      <c r="BSN33" s="37"/>
      <c r="BSO33" s="37"/>
      <c r="BSP33" s="37"/>
      <c r="BSQ33" s="37"/>
      <c r="BSR33" s="37"/>
      <c r="BSS33" s="37"/>
      <c r="BST33" s="37"/>
      <c r="BSU33" s="37"/>
      <c r="BSV33" s="37"/>
      <c r="BSW33" s="37"/>
      <c r="BSX33" s="37"/>
      <c r="BSY33" s="37"/>
      <c r="BSZ33" s="37"/>
      <c r="BTA33" s="37"/>
      <c r="BTB33" s="37"/>
      <c r="BTC33" s="37"/>
      <c r="BTD33" s="37"/>
      <c r="BTE33" s="37"/>
      <c r="BTF33" s="37"/>
      <c r="BTG33" s="37"/>
      <c r="BTH33" s="37"/>
      <c r="BTI33" s="37"/>
      <c r="BTJ33" s="37"/>
      <c r="BTK33" s="37"/>
      <c r="BTL33" s="37"/>
      <c r="BTM33" s="37"/>
      <c r="BTN33" s="37"/>
      <c r="BTO33" s="37"/>
      <c r="BTP33" s="37"/>
      <c r="BTQ33" s="37"/>
      <c r="BTR33" s="37"/>
      <c r="BTS33" s="37"/>
      <c r="BTT33" s="37"/>
      <c r="BTU33" s="37"/>
      <c r="BTV33" s="37"/>
      <c r="BTW33" s="37"/>
      <c r="BTX33" s="37"/>
      <c r="BTY33" s="37"/>
      <c r="BTZ33" s="37"/>
      <c r="BUA33" s="37"/>
      <c r="BUB33" s="37"/>
      <c r="BUC33" s="37"/>
      <c r="BUD33" s="37"/>
      <c r="BUE33" s="37"/>
      <c r="BUF33" s="37"/>
      <c r="BUG33" s="37"/>
      <c r="BUH33" s="37"/>
      <c r="BUI33" s="37"/>
      <c r="BUJ33" s="37"/>
      <c r="BUK33" s="37"/>
      <c r="BUL33" s="37"/>
      <c r="BUM33" s="37"/>
      <c r="BUN33" s="37"/>
      <c r="BUO33" s="37"/>
      <c r="BUP33" s="37"/>
      <c r="BUQ33" s="37"/>
      <c r="BUR33" s="37"/>
      <c r="BUS33" s="37"/>
      <c r="BUT33" s="37"/>
      <c r="BUU33" s="37"/>
      <c r="BUV33" s="37"/>
      <c r="BUW33" s="37"/>
      <c r="BUX33" s="37"/>
      <c r="BUY33" s="37"/>
      <c r="BUZ33" s="37"/>
      <c r="BVA33" s="37"/>
      <c r="BVB33" s="37"/>
      <c r="BVC33" s="37"/>
      <c r="BVD33" s="37"/>
      <c r="BVE33" s="37"/>
      <c r="BVF33" s="37"/>
      <c r="BVG33" s="37"/>
      <c r="BVH33" s="37"/>
      <c r="BVI33" s="37"/>
      <c r="BVJ33" s="37"/>
      <c r="BVK33" s="37"/>
      <c r="BVL33" s="37"/>
      <c r="BVM33" s="37"/>
      <c r="BVN33" s="37"/>
      <c r="BVO33" s="37"/>
      <c r="BVP33" s="37"/>
      <c r="BVQ33" s="37"/>
      <c r="BVR33" s="37"/>
      <c r="BVS33" s="37"/>
      <c r="BVT33" s="37"/>
      <c r="BVU33" s="37"/>
      <c r="BVV33" s="37"/>
      <c r="BVW33" s="37"/>
      <c r="BVX33" s="37"/>
      <c r="BVY33" s="37"/>
      <c r="BVZ33" s="37"/>
      <c r="BWA33" s="37"/>
      <c r="BWB33" s="37"/>
      <c r="BWC33" s="37"/>
      <c r="BWD33" s="37"/>
      <c r="BWE33" s="37"/>
      <c r="BWF33" s="37"/>
      <c r="BWG33" s="37"/>
      <c r="BWH33" s="37"/>
      <c r="BWI33" s="37"/>
      <c r="BWJ33" s="37"/>
      <c r="BWK33" s="37"/>
      <c r="BWL33" s="37"/>
      <c r="BWM33" s="37"/>
      <c r="BWN33" s="37"/>
      <c r="BWO33" s="37"/>
      <c r="BWP33" s="37"/>
      <c r="BWQ33" s="37"/>
      <c r="BWR33" s="37"/>
      <c r="BWS33" s="37"/>
      <c r="BWT33" s="37"/>
      <c r="BWU33" s="37"/>
      <c r="BWV33" s="37"/>
      <c r="BWW33" s="37"/>
      <c r="BWX33" s="37"/>
      <c r="BWY33" s="37"/>
      <c r="BWZ33" s="37"/>
      <c r="BXA33" s="37"/>
      <c r="BXB33" s="37"/>
      <c r="BXC33" s="37"/>
      <c r="BXD33" s="37"/>
      <c r="BXE33" s="37"/>
      <c r="BXF33" s="37"/>
      <c r="BXG33" s="37"/>
      <c r="BXH33" s="37"/>
      <c r="BXI33" s="37"/>
      <c r="BXJ33" s="37"/>
      <c r="BXK33" s="37"/>
      <c r="BXL33" s="37"/>
      <c r="BXM33" s="37"/>
      <c r="BXN33" s="37"/>
      <c r="BXO33" s="37"/>
      <c r="BXP33" s="37"/>
      <c r="BXQ33" s="37"/>
      <c r="BXR33" s="37"/>
      <c r="BXS33" s="37"/>
      <c r="BXT33" s="37"/>
      <c r="BXU33" s="37"/>
      <c r="BXV33" s="37"/>
      <c r="BXW33" s="37"/>
      <c r="BXX33" s="37"/>
      <c r="BXY33" s="37"/>
      <c r="BXZ33" s="37"/>
      <c r="BYA33" s="37"/>
      <c r="BYB33" s="37"/>
      <c r="BYC33" s="37"/>
      <c r="BYD33" s="37"/>
      <c r="BYE33" s="37"/>
      <c r="BYF33" s="37"/>
      <c r="BYG33" s="37"/>
      <c r="BYH33" s="37"/>
      <c r="BYI33" s="37"/>
      <c r="BYJ33" s="37"/>
      <c r="BYK33" s="37"/>
      <c r="BYL33" s="37"/>
      <c r="BYM33" s="37"/>
      <c r="BYN33" s="37"/>
      <c r="BYO33" s="37"/>
      <c r="BYP33" s="37"/>
      <c r="BYQ33" s="37"/>
      <c r="BYR33" s="37"/>
      <c r="BYS33" s="37"/>
      <c r="BYT33" s="37"/>
      <c r="BYU33" s="37"/>
      <c r="BYV33" s="37"/>
      <c r="BYW33" s="37"/>
      <c r="BYX33" s="37"/>
      <c r="BYY33" s="37"/>
      <c r="BYZ33" s="37"/>
      <c r="BZA33" s="37"/>
      <c r="BZB33" s="37"/>
      <c r="BZC33" s="37"/>
      <c r="BZD33" s="37"/>
      <c r="BZE33" s="37"/>
      <c r="BZF33" s="37"/>
      <c r="BZG33" s="37"/>
      <c r="BZH33" s="37"/>
      <c r="BZI33" s="37"/>
      <c r="BZJ33" s="37"/>
      <c r="BZK33" s="37"/>
      <c r="BZL33" s="37"/>
      <c r="BZM33" s="37"/>
      <c r="BZN33" s="37"/>
      <c r="BZO33" s="37"/>
      <c r="BZP33" s="37"/>
      <c r="BZQ33" s="37"/>
      <c r="BZR33" s="37"/>
      <c r="BZS33" s="37"/>
      <c r="BZT33" s="37"/>
      <c r="BZU33" s="37"/>
      <c r="BZV33" s="37"/>
      <c r="BZW33" s="37"/>
      <c r="BZX33" s="37"/>
      <c r="BZY33" s="37"/>
      <c r="BZZ33" s="37"/>
      <c r="CAA33" s="37"/>
      <c r="CAB33" s="37"/>
      <c r="CAC33" s="37"/>
      <c r="CAD33" s="37"/>
      <c r="CAE33" s="37"/>
      <c r="CAF33" s="37"/>
      <c r="CAG33" s="37"/>
      <c r="CAH33" s="37"/>
      <c r="CAI33" s="37"/>
      <c r="CAJ33" s="37"/>
      <c r="CAK33" s="37"/>
      <c r="CAL33" s="37"/>
      <c r="CAM33" s="37"/>
      <c r="CAN33" s="37"/>
      <c r="CAO33" s="37"/>
      <c r="CAP33" s="37"/>
      <c r="CAQ33" s="37"/>
      <c r="CAR33" s="37"/>
      <c r="CAS33" s="37"/>
      <c r="CAT33" s="37"/>
      <c r="CAU33" s="37"/>
      <c r="CAV33" s="37"/>
      <c r="CAW33" s="37"/>
      <c r="CAX33" s="37"/>
      <c r="CAY33" s="37"/>
      <c r="CAZ33" s="37"/>
      <c r="CBA33" s="37"/>
      <c r="CBB33" s="37"/>
      <c r="CBC33" s="37"/>
      <c r="CBD33" s="37"/>
      <c r="CBE33" s="37"/>
      <c r="CBF33" s="37"/>
      <c r="CBG33" s="37"/>
      <c r="CBH33" s="37"/>
      <c r="CBI33" s="37"/>
      <c r="CBJ33" s="37"/>
      <c r="CBK33" s="37"/>
      <c r="CBL33" s="37"/>
      <c r="CBM33" s="37"/>
      <c r="CBN33" s="37"/>
      <c r="CBO33" s="37"/>
      <c r="CBP33" s="37"/>
      <c r="CBQ33" s="37"/>
      <c r="CBR33" s="37"/>
      <c r="CBS33" s="37"/>
      <c r="CBT33" s="37"/>
      <c r="CBU33" s="37"/>
      <c r="CBV33" s="37"/>
      <c r="CBW33" s="37"/>
      <c r="CBX33" s="37"/>
      <c r="CBY33" s="37"/>
      <c r="CBZ33" s="37"/>
      <c r="CCA33" s="37"/>
      <c r="CCB33" s="37"/>
      <c r="CCC33" s="37"/>
      <c r="CCD33" s="37"/>
      <c r="CCE33" s="37"/>
      <c r="CCF33" s="37"/>
      <c r="CCG33" s="37"/>
      <c r="CCH33" s="37"/>
      <c r="CCI33" s="37"/>
      <c r="CCJ33" s="37"/>
      <c r="CCK33" s="37"/>
      <c r="CCL33" s="37"/>
      <c r="CCM33" s="37"/>
      <c r="CCN33" s="37"/>
      <c r="CCO33" s="37"/>
      <c r="CCP33" s="37"/>
      <c r="CCQ33" s="37"/>
      <c r="CCR33" s="37"/>
      <c r="CCS33" s="37"/>
      <c r="CCT33" s="37"/>
      <c r="CCU33" s="37"/>
      <c r="CCV33" s="37"/>
      <c r="CCW33" s="37"/>
      <c r="CCX33" s="37"/>
      <c r="CCY33" s="37"/>
      <c r="CCZ33" s="37"/>
      <c r="CDA33" s="37"/>
      <c r="CDB33" s="37"/>
      <c r="CDC33" s="37"/>
      <c r="CDD33" s="37"/>
      <c r="CDE33" s="37"/>
      <c r="CDF33" s="37"/>
      <c r="CDG33" s="37"/>
      <c r="CDH33" s="37"/>
      <c r="CDI33" s="37"/>
      <c r="CDJ33" s="37"/>
      <c r="CDK33" s="37"/>
      <c r="CDL33" s="37"/>
      <c r="CDM33" s="37"/>
      <c r="CDN33" s="37"/>
      <c r="CDO33" s="37"/>
      <c r="CDP33" s="37"/>
      <c r="CDQ33" s="37"/>
      <c r="CDR33" s="37"/>
      <c r="CDS33" s="37"/>
      <c r="CDT33" s="37"/>
      <c r="CDU33" s="37"/>
      <c r="CDV33" s="37"/>
      <c r="CDW33" s="37"/>
      <c r="CDX33" s="37"/>
      <c r="CDY33" s="37"/>
      <c r="CDZ33" s="37"/>
      <c r="CEA33" s="37"/>
      <c r="CEB33" s="37"/>
      <c r="CEC33" s="37"/>
      <c r="CED33" s="37"/>
      <c r="CEE33" s="37"/>
      <c r="CEF33" s="37"/>
      <c r="CEG33" s="37"/>
      <c r="CEH33" s="37"/>
      <c r="CEI33" s="37"/>
      <c r="CEJ33" s="37"/>
      <c r="CEK33" s="37"/>
      <c r="CEL33" s="37"/>
      <c r="CEM33" s="37"/>
      <c r="CEN33" s="37"/>
      <c r="CEO33" s="37"/>
      <c r="CEP33" s="37"/>
      <c r="CEQ33" s="37"/>
      <c r="CER33" s="37"/>
      <c r="CES33" s="37"/>
      <c r="CET33" s="37"/>
      <c r="CEU33" s="37"/>
      <c r="CEV33" s="37"/>
      <c r="CEW33" s="37"/>
      <c r="CEX33" s="37"/>
      <c r="CEY33" s="37"/>
      <c r="CEZ33" s="37"/>
      <c r="CFA33" s="37"/>
      <c r="CFB33" s="37"/>
      <c r="CFC33" s="37"/>
      <c r="CFD33" s="37"/>
      <c r="CFE33" s="37"/>
      <c r="CFF33" s="37"/>
      <c r="CFG33" s="37"/>
      <c r="CFH33" s="37"/>
      <c r="CFI33" s="37"/>
      <c r="CFJ33" s="37"/>
      <c r="CFK33" s="37"/>
      <c r="CFL33" s="37"/>
      <c r="CFM33" s="37"/>
      <c r="CFN33" s="37"/>
      <c r="CFO33" s="37"/>
      <c r="CFP33" s="37"/>
      <c r="CFQ33" s="37"/>
      <c r="CFR33" s="37"/>
      <c r="CFS33" s="37"/>
      <c r="CFT33" s="37"/>
      <c r="CFU33" s="37"/>
      <c r="CFV33" s="37"/>
      <c r="CFW33" s="37"/>
      <c r="CFX33" s="37"/>
      <c r="CFY33" s="37"/>
      <c r="CFZ33" s="37"/>
      <c r="CGA33" s="37"/>
      <c r="CGB33" s="37"/>
      <c r="CGC33" s="37"/>
      <c r="CGD33" s="37"/>
      <c r="CGE33" s="37"/>
      <c r="CGF33" s="37"/>
      <c r="CGG33" s="37"/>
      <c r="CGH33" s="37"/>
      <c r="CGI33" s="37"/>
      <c r="CGJ33" s="37"/>
      <c r="CGK33" s="37"/>
      <c r="CGL33" s="37"/>
      <c r="CGM33" s="37"/>
      <c r="CGN33" s="37"/>
      <c r="CGO33" s="37"/>
      <c r="CGP33" s="37"/>
      <c r="CGQ33" s="37"/>
      <c r="CGR33" s="37"/>
      <c r="CGS33" s="37"/>
      <c r="CGT33" s="37"/>
      <c r="CGU33" s="37"/>
      <c r="CGV33" s="37"/>
      <c r="CGW33" s="37"/>
      <c r="CGX33" s="37"/>
      <c r="CGY33" s="37"/>
      <c r="CGZ33" s="37"/>
      <c r="CHA33" s="37"/>
      <c r="CHB33" s="37"/>
      <c r="CHC33" s="37"/>
      <c r="CHD33" s="37"/>
      <c r="CHE33" s="37"/>
      <c r="CHF33" s="37"/>
      <c r="CHG33" s="37"/>
      <c r="CHH33" s="37"/>
      <c r="CHI33" s="37"/>
      <c r="CHJ33" s="37"/>
      <c r="CHK33" s="37"/>
      <c r="CHL33" s="37"/>
      <c r="CHM33" s="37"/>
      <c r="CHN33" s="37"/>
      <c r="CHO33" s="37"/>
      <c r="CHP33" s="37"/>
      <c r="CHQ33" s="37"/>
      <c r="CHR33" s="37"/>
      <c r="CHS33" s="37"/>
      <c r="CHT33" s="37"/>
      <c r="CHU33" s="37"/>
      <c r="CHV33" s="37"/>
      <c r="CHW33" s="37"/>
      <c r="CHX33" s="37"/>
      <c r="CHY33" s="37"/>
      <c r="CHZ33" s="37"/>
      <c r="CIA33" s="37"/>
      <c r="CIB33" s="37"/>
      <c r="CIC33" s="37"/>
      <c r="CID33" s="37"/>
      <c r="CIE33" s="37"/>
      <c r="CIF33" s="37"/>
      <c r="CIG33" s="37"/>
      <c r="CIH33" s="37"/>
      <c r="CII33" s="37"/>
      <c r="CIJ33" s="37"/>
      <c r="CIK33" s="37"/>
      <c r="CIL33" s="37"/>
      <c r="CIM33" s="37"/>
      <c r="CIN33" s="37"/>
      <c r="CIO33" s="37"/>
      <c r="CIP33" s="37"/>
      <c r="CIQ33" s="37"/>
      <c r="CIR33" s="37"/>
      <c r="CIS33" s="37"/>
      <c r="CIT33" s="37"/>
      <c r="CIU33" s="37"/>
      <c r="CIV33" s="37"/>
      <c r="CIW33" s="37"/>
      <c r="CIX33" s="37"/>
      <c r="CIY33" s="37"/>
      <c r="CIZ33" s="37"/>
      <c r="CJA33" s="37"/>
      <c r="CJB33" s="37"/>
      <c r="CJC33" s="37"/>
      <c r="CJD33" s="37"/>
      <c r="CJE33" s="37"/>
      <c r="CJF33" s="37"/>
      <c r="CJG33" s="37"/>
      <c r="CJH33" s="37"/>
      <c r="CJI33" s="37"/>
      <c r="CJJ33" s="37"/>
      <c r="CJK33" s="37"/>
      <c r="CJL33" s="37"/>
      <c r="CJM33" s="37"/>
      <c r="CJN33" s="37"/>
      <c r="CJO33" s="37"/>
      <c r="CJP33" s="37"/>
      <c r="CJQ33" s="37"/>
      <c r="CJR33" s="37"/>
      <c r="CJS33" s="37"/>
      <c r="CJT33" s="37"/>
      <c r="CJU33" s="37"/>
      <c r="CJV33" s="37"/>
      <c r="CJW33" s="37"/>
      <c r="CJX33" s="37"/>
      <c r="CJY33" s="37"/>
      <c r="CJZ33" s="37"/>
      <c r="CKA33" s="37"/>
      <c r="CKB33" s="37"/>
      <c r="CKC33" s="37"/>
      <c r="CKD33" s="37"/>
      <c r="CKE33" s="37"/>
      <c r="CKF33" s="37"/>
      <c r="CKG33" s="37"/>
      <c r="CKH33" s="37"/>
      <c r="CKI33" s="37"/>
      <c r="CKJ33" s="37"/>
      <c r="CKK33" s="37"/>
      <c r="CKL33" s="37"/>
      <c r="CKM33" s="37"/>
      <c r="CKN33" s="37"/>
      <c r="CKO33" s="37"/>
      <c r="CKP33" s="37"/>
      <c r="CKQ33" s="37"/>
      <c r="CKR33" s="37"/>
      <c r="CKS33" s="37"/>
      <c r="CKT33" s="37"/>
      <c r="CKU33" s="37"/>
      <c r="CKV33" s="37"/>
      <c r="CKW33" s="37"/>
      <c r="CKX33" s="37"/>
      <c r="CKY33" s="37"/>
      <c r="CKZ33" s="37"/>
      <c r="CLA33" s="37"/>
      <c r="CLB33" s="37"/>
      <c r="CLC33" s="37"/>
      <c r="CLD33" s="37"/>
      <c r="CLE33" s="37"/>
      <c r="CLF33" s="37"/>
      <c r="CLG33" s="37"/>
      <c r="CLH33" s="37"/>
      <c r="CLI33" s="37"/>
      <c r="CLJ33" s="37"/>
      <c r="CLK33" s="37"/>
      <c r="CLL33" s="37"/>
      <c r="CLM33" s="37"/>
      <c r="CLN33" s="37"/>
      <c r="CLO33" s="37"/>
      <c r="CLP33" s="37"/>
      <c r="CLQ33" s="37"/>
      <c r="CLR33" s="37"/>
      <c r="CLS33" s="37"/>
      <c r="CLT33" s="37"/>
      <c r="CLU33" s="37"/>
      <c r="CLV33" s="37"/>
      <c r="CLW33" s="37"/>
      <c r="CLX33" s="37"/>
      <c r="CLY33" s="37"/>
      <c r="CLZ33" s="37"/>
      <c r="CMA33" s="37"/>
      <c r="CMB33" s="37"/>
      <c r="CMC33" s="37"/>
      <c r="CMD33" s="37"/>
      <c r="CME33" s="37"/>
      <c r="CMF33" s="37"/>
      <c r="CMG33" s="37"/>
      <c r="CMH33" s="37"/>
      <c r="CMI33" s="37"/>
      <c r="CMJ33" s="37"/>
      <c r="CMK33" s="37"/>
      <c r="CML33" s="37"/>
      <c r="CMM33" s="37"/>
      <c r="CMN33" s="37"/>
      <c r="CMO33" s="37"/>
      <c r="CMP33" s="37"/>
      <c r="CMQ33" s="37"/>
      <c r="CMR33" s="37"/>
      <c r="CMS33" s="37"/>
      <c r="CMT33" s="37"/>
      <c r="CMU33" s="37"/>
      <c r="CMV33" s="37"/>
      <c r="CMW33" s="37"/>
      <c r="CMX33" s="37"/>
      <c r="CMY33" s="37"/>
      <c r="CMZ33" s="37"/>
      <c r="CNA33" s="37"/>
      <c r="CNB33" s="37"/>
      <c r="CNC33" s="37"/>
      <c r="CND33" s="37"/>
      <c r="CNE33" s="37"/>
      <c r="CNF33" s="37"/>
      <c r="CNG33" s="37"/>
      <c r="CNH33" s="37"/>
      <c r="CNI33" s="37"/>
      <c r="CNJ33" s="37"/>
      <c r="CNK33" s="37"/>
      <c r="CNL33" s="37"/>
      <c r="CNM33" s="37"/>
      <c r="CNN33" s="37"/>
      <c r="CNO33" s="37"/>
      <c r="CNP33" s="37"/>
      <c r="CNQ33" s="37"/>
      <c r="CNR33" s="37"/>
      <c r="CNS33" s="37"/>
      <c r="CNT33" s="37"/>
      <c r="CNU33" s="37"/>
      <c r="CNV33" s="37"/>
      <c r="CNW33" s="37"/>
      <c r="CNX33" s="37"/>
      <c r="CNY33" s="37"/>
      <c r="CNZ33" s="37"/>
      <c r="COA33" s="37"/>
      <c r="COB33" s="37"/>
      <c r="COC33" s="37"/>
      <c r="COD33" s="37"/>
      <c r="COE33" s="37"/>
      <c r="COF33" s="37"/>
      <c r="COG33" s="37"/>
      <c r="COH33" s="37"/>
      <c r="COI33" s="37"/>
      <c r="COJ33" s="37"/>
      <c r="COK33" s="37"/>
      <c r="COL33" s="37"/>
      <c r="COM33" s="37"/>
      <c r="CON33" s="37"/>
      <c r="COO33" s="37"/>
      <c r="COP33" s="37"/>
      <c r="COQ33" s="37"/>
      <c r="COR33" s="37"/>
      <c r="COS33" s="37"/>
      <c r="COT33" s="37"/>
      <c r="COU33" s="37"/>
      <c r="COV33" s="37"/>
      <c r="COW33" s="37"/>
      <c r="COX33" s="37"/>
      <c r="COY33" s="37"/>
      <c r="COZ33" s="37"/>
      <c r="CPA33" s="37"/>
      <c r="CPB33" s="37"/>
      <c r="CPC33" s="37"/>
      <c r="CPD33" s="37"/>
      <c r="CPE33" s="37"/>
      <c r="CPF33" s="37"/>
      <c r="CPG33" s="37"/>
      <c r="CPH33" s="37"/>
      <c r="CPI33" s="37"/>
      <c r="CPJ33" s="37"/>
      <c r="CPK33" s="37"/>
      <c r="CPL33" s="37"/>
      <c r="CPM33" s="37"/>
      <c r="CPN33" s="37"/>
      <c r="CPO33" s="37"/>
      <c r="CPP33" s="37"/>
      <c r="CPQ33" s="37"/>
      <c r="CPR33" s="37"/>
      <c r="CPS33" s="37"/>
      <c r="CPT33" s="37"/>
      <c r="CPU33" s="37"/>
      <c r="CPV33" s="37"/>
      <c r="CPW33" s="37"/>
      <c r="CPX33" s="37"/>
      <c r="CPY33" s="37"/>
      <c r="CPZ33" s="37"/>
      <c r="CQA33" s="37"/>
      <c r="CQB33" s="37"/>
      <c r="CQC33" s="37"/>
      <c r="CQD33" s="37"/>
      <c r="CQE33" s="37"/>
      <c r="CQF33" s="37"/>
      <c r="CQG33" s="37"/>
      <c r="CQH33" s="37"/>
      <c r="CQI33" s="37"/>
      <c r="CQJ33" s="37"/>
      <c r="CQK33" s="37"/>
      <c r="CQL33" s="37"/>
      <c r="CQM33" s="37"/>
      <c r="CQN33" s="37"/>
      <c r="CQO33" s="37"/>
      <c r="CQP33" s="37"/>
      <c r="CQQ33" s="37"/>
      <c r="CQR33" s="37"/>
      <c r="CQS33" s="37"/>
      <c r="CQT33" s="37"/>
      <c r="CQU33" s="37"/>
      <c r="CQV33" s="37"/>
      <c r="CQW33" s="37"/>
      <c r="CQX33" s="37"/>
      <c r="CQY33" s="37"/>
      <c r="CQZ33" s="37"/>
      <c r="CRA33" s="37"/>
      <c r="CRB33" s="37"/>
      <c r="CRC33" s="37"/>
      <c r="CRD33" s="37"/>
      <c r="CRE33" s="37"/>
      <c r="CRF33" s="37"/>
      <c r="CRG33" s="37"/>
      <c r="CRH33" s="37"/>
      <c r="CRI33" s="37"/>
      <c r="CRJ33" s="37"/>
      <c r="CRK33" s="37"/>
      <c r="CRL33" s="37"/>
      <c r="CRM33" s="37"/>
      <c r="CRN33" s="37"/>
      <c r="CRO33" s="37"/>
      <c r="CRP33" s="37"/>
      <c r="CRQ33" s="37"/>
      <c r="CRR33" s="37"/>
      <c r="CRS33" s="37"/>
      <c r="CRT33" s="37"/>
      <c r="CRU33" s="37"/>
      <c r="CRV33" s="37"/>
      <c r="CRW33" s="37"/>
      <c r="CRX33" s="37"/>
      <c r="CRY33" s="37"/>
      <c r="CRZ33" s="37"/>
      <c r="CSA33" s="37"/>
      <c r="CSB33" s="37"/>
      <c r="CSC33" s="37"/>
      <c r="CSD33" s="37"/>
      <c r="CSE33" s="37"/>
      <c r="CSF33" s="37"/>
      <c r="CSG33" s="37"/>
      <c r="CSH33" s="37"/>
      <c r="CSI33" s="37"/>
      <c r="CSJ33" s="37"/>
      <c r="CSK33" s="37"/>
      <c r="CSL33" s="37"/>
      <c r="CSM33" s="37"/>
      <c r="CSN33" s="37"/>
      <c r="CSO33" s="37"/>
      <c r="CSP33" s="37"/>
      <c r="CSQ33" s="37"/>
      <c r="CSR33" s="37"/>
      <c r="CSS33" s="37"/>
      <c r="CST33" s="37"/>
      <c r="CSU33" s="37"/>
      <c r="CSV33" s="37"/>
      <c r="CSW33" s="37"/>
      <c r="CSX33" s="37"/>
      <c r="CSY33" s="37"/>
      <c r="CSZ33" s="37"/>
      <c r="CTA33" s="37"/>
      <c r="CTB33" s="37"/>
      <c r="CTC33" s="37"/>
      <c r="CTD33" s="37"/>
      <c r="CTE33" s="37"/>
      <c r="CTF33" s="37"/>
      <c r="CTG33" s="37"/>
      <c r="CTH33" s="37"/>
      <c r="CTI33" s="37"/>
      <c r="CTJ33" s="37"/>
      <c r="CTK33" s="37"/>
      <c r="CTL33" s="37"/>
      <c r="CTM33" s="37"/>
      <c r="CTN33" s="37"/>
      <c r="CTO33" s="37"/>
      <c r="CTP33" s="37"/>
      <c r="CTQ33" s="37"/>
      <c r="CTR33" s="37"/>
      <c r="CTS33" s="37"/>
      <c r="CTT33" s="37"/>
      <c r="CTU33" s="37"/>
      <c r="CTV33" s="37"/>
      <c r="CTW33" s="37"/>
      <c r="CTX33" s="37"/>
      <c r="CTY33" s="37"/>
      <c r="CTZ33" s="37"/>
      <c r="CUA33" s="37"/>
      <c r="CUB33" s="37"/>
    </row>
    <row r="34" s="3" customFormat="1" ht="40" customHeight="1" spans="1:1024 1025:2576">
      <c r="A34" s="32">
        <v>25</v>
      </c>
      <c r="B34" s="33" t="s">
        <v>66</v>
      </c>
      <c r="C34" s="34" t="s">
        <v>67</v>
      </c>
      <c r="D34" s="34" t="str">
        <f xml:space="preserve">_xlfn.DISPIMG("ID_5990C86F63FC4FCA9741532DC2D97265",1)</f>
        <v>=DISPIMG("ID_5990C86F63FC4FCA9741532DC2D97265",1)</v>
      </c>
      <c r="E34" s="32" t="s">
        <v>15</v>
      </c>
      <c r="F34" s="35" t="s">
        <v>34</v>
      </c>
      <c r="G34" s="35"/>
      <c r="H34" s="36"/>
      <c r="I34" s="37"/>
      <c r="J34" s="38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37"/>
      <c r="IV34" s="37"/>
      <c r="IW34" s="37"/>
      <c r="IX34" s="37"/>
      <c r="IY34" s="37"/>
      <c r="IZ34" s="37"/>
      <c r="JA34" s="37"/>
      <c r="JB34" s="37"/>
      <c r="JC34" s="37"/>
      <c r="JD34" s="37"/>
      <c r="JE34" s="37"/>
      <c r="JF34" s="37"/>
      <c r="JG34" s="37"/>
      <c r="JH34" s="37"/>
      <c r="JI34" s="37"/>
      <c r="JJ34" s="37"/>
      <c r="JK34" s="37"/>
      <c r="JL34" s="37"/>
      <c r="JM34" s="37"/>
      <c r="JN34" s="37"/>
      <c r="JO34" s="37"/>
      <c r="JP34" s="37"/>
      <c r="JQ34" s="37"/>
      <c r="JR34" s="37"/>
      <c r="JS34" s="37"/>
      <c r="JT34" s="37"/>
      <c r="JU34" s="37"/>
      <c r="JV34" s="37"/>
      <c r="JW34" s="37"/>
      <c r="JX34" s="37"/>
      <c r="JY34" s="37"/>
      <c r="JZ34" s="37"/>
      <c r="KA34" s="37"/>
      <c r="KB34" s="37"/>
      <c r="KC34" s="37"/>
      <c r="KD34" s="37"/>
      <c r="KE34" s="37"/>
      <c r="KF34" s="37"/>
      <c r="KG34" s="37"/>
      <c r="KH34" s="37"/>
      <c r="KI34" s="37"/>
      <c r="KJ34" s="37"/>
      <c r="KK34" s="37"/>
      <c r="KL34" s="37"/>
      <c r="KM34" s="37"/>
      <c r="KN34" s="37"/>
      <c r="KO34" s="37"/>
      <c r="KP34" s="37"/>
      <c r="KQ34" s="37"/>
      <c r="KR34" s="37"/>
      <c r="KS34" s="37"/>
      <c r="KT34" s="37"/>
      <c r="KU34" s="37"/>
      <c r="KV34" s="37"/>
      <c r="KW34" s="37"/>
      <c r="KX34" s="37"/>
      <c r="KY34" s="37"/>
      <c r="KZ34" s="37"/>
      <c r="LA34" s="37"/>
      <c r="LB34" s="37"/>
      <c r="LC34" s="37"/>
      <c r="LD34" s="37"/>
      <c r="LE34" s="37"/>
      <c r="LF34" s="37"/>
      <c r="LG34" s="37"/>
      <c r="LH34" s="37"/>
      <c r="LI34" s="37"/>
      <c r="LJ34" s="37"/>
      <c r="LK34" s="37"/>
      <c r="LL34" s="37"/>
      <c r="LM34" s="37"/>
      <c r="LN34" s="37"/>
      <c r="LO34" s="37"/>
      <c r="LP34" s="37"/>
      <c r="LQ34" s="37"/>
      <c r="LR34" s="37"/>
      <c r="LS34" s="37"/>
      <c r="LT34" s="37"/>
      <c r="LU34" s="37"/>
      <c r="LV34" s="37"/>
      <c r="LW34" s="37"/>
      <c r="LX34" s="37"/>
      <c r="LY34" s="37"/>
      <c r="LZ34" s="37"/>
      <c r="MA34" s="37"/>
      <c r="MB34" s="37"/>
      <c r="MC34" s="37"/>
      <c r="MD34" s="37"/>
      <c r="ME34" s="37"/>
      <c r="MF34" s="37"/>
      <c r="MG34" s="37"/>
      <c r="MH34" s="37"/>
      <c r="MI34" s="37"/>
      <c r="MJ34" s="37"/>
      <c r="MK34" s="37"/>
      <c r="ML34" s="37"/>
      <c r="MM34" s="37"/>
      <c r="MN34" s="37"/>
      <c r="MO34" s="37"/>
      <c r="MP34" s="37"/>
      <c r="MQ34" s="37"/>
      <c r="MR34" s="37"/>
      <c r="MS34" s="37"/>
      <c r="MT34" s="37"/>
      <c r="MU34" s="37"/>
      <c r="MV34" s="37"/>
      <c r="MW34" s="37"/>
      <c r="MX34" s="37"/>
      <c r="MY34" s="37"/>
      <c r="MZ34" s="37"/>
      <c r="NA34" s="37"/>
      <c r="NB34" s="37"/>
      <c r="NC34" s="37"/>
      <c r="ND34" s="37"/>
      <c r="NE34" s="37"/>
      <c r="NF34" s="37"/>
      <c r="NG34" s="37"/>
      <c r="NH34" s="37"/>
      <c r="NI34" s="37"/>
      <c r="NJ34" s="37"/>
      <c r="NK34" s="37"/>
      <c r="NL34" s="37"/>
      <c r="NM34" s="37"/>
      <c r="NN34" s="37"/>
      <c r="NO34" s="37"/>
      <c r="NP34" s="37"/>
      <c r="NQ34" s="37"/>
      <c r="NR34" s="37"/>
      <c r="NS34" s="37"/>
      <c r="NT34" s="37"/>
      <c r="NU34" s="37"/>
      <c r="NV34" s="37"/>
      <c r="NW34" s="37"/>
      <c r="NX34" s="37"/>
      <c r="NY34" s="37"/>
      <c r="NZ34" s="37"/>
      <c r="OA34" s="37"/>
      <c r="OB34" s="37"/>
      <c r="OC34" s="37"/>
      <c r="OD34" s="37"/>
      <c r="OE34" s="37"/>
      <c r="OF34" s="37"/>
      <c r="OG34" s="37"/>
      <c r="OH34" s="37"/>
      <c r="OI34" s="37"/>
      <c r="OJ34" s="37"/>
      <c r="OK34" s="37"/>
      <c r="OL34" s="37"/>
      <c r="OM34" s="37"/>
      <c r="ON34" s="37"/>
      <c r="OO34" s="37"/>
      <c r="OP34" s="37"/>
      <c r="OQ34" s="37"/>
      <c r="OR34" s="37"/>
      <c r="OS34" s="37"/>
      <c r="OT34" s="37"/>
      <c r="OU34" s="37"/>
      <c r="OV34" s="37"/>
      <c r="OW34" s="37"/>
      <c r="OX34" s="37"/>
      <c r="OY34" s="37"/>
      <c r="OZ34" s="37"/>
      <c r="PA34" s="37"/>
      <c r="PB34" s="37"/>
      <c r="PC34" s="37"/>
      <c r="PD34" s="37"/>
      <c r="PE34" s="37"/>
      <c r="PF34" s="37"/>
      <c r="PG34" s="37"/>
      <c r="PH34" s="37"/>
      <c r="PI34" s="37"/>
      <c r="PJ34" s="37"/>
      <c r="PK34" s="37"/>
      <c r="PL34" s="37"/>
      <c r="PM34" s="37"/>
      <c r="PN34" s="37"/>
      <c r="PO34" s="37"/>
      <c r="PP34" s="37"/>
      <c r="PQ34" s="37"/>
      <c r="PR34" s="37"/>
      <c r="PS34" s="37"/>
      <c r="PT34" s="37"/>
      <c r="PU34" s="37"/>
      <c r="PV34" s="37"/>
      <c r="PW34" s="37"/>
      <c r="PX34" s="37"/>
      <c r="PY34" s="37"/>
      <c r="PZ34" s="37"/>
      <c r="QA34" s="37"/>
      <c r="QB34" s="37"/>
      <c r="QC34" s="37"/>
      <c r="QD34" s="37"/>
      <c r="QE34" s="37"/>
      <c r="QF34" s="37"/>
      <c r="QG34" s="37"/>
      <c r="QH34" s="37"/>
      <c r="QI34" s="37"/>
      <c r="QJ34" s="37"/>
      <c r="QK34" s="37"/>
      <c r="QL34" s="37"/>
      <c r="QM34" s="37"/>
      <c r="QN34" s="37"/>
      <c r="QO34" s="37"/>
      <c r="QP34" s="37"/>
      <c r="QQ34" s="37"/>
      <c r="QR34" s="37"/>
      <c r="QS34" s="37"/>
      <c r="QT34" s="37"/>
      <c r="QU34" s="37"/>
      <c r="QV34" s="37"/>
      <c r="QW34" s="37"/>
      <c r="QX34" s="37"/>
      <c r="QY34" s="37"/>
      <c r="QZ34" s="37"/>
      <c r="RA34" s="37"/>
      <c r="RB34" s="37"/>
      <c r="RC34" s="37"/>
      <c r="RD34" s="37"/>
      <c r="RE34" s="37"/>
      <c r="RF34" s="37"/>
      <c r="RG34" s="37"/>
      <c r="RH34" s="37"/>
      <c r="RI34" s="37"/>
      <c r="RJ34" s="37"/>
      <c r="RK34" s="37"/>
      <c r="RL34" s="37"/>
      <c r="RM34" s="37"/>
      <c r="RN34" s="37"/>
      <c r="RO34" s="37"/>
      <c r="RP34" s="37"/>
      <c r="RQ34" s="37"/>
      <c r="RR34" s="37"/>
      <c r="RS34" s="37"/>
      <c r="RT34" s="37"/>
      <c r="RU34" s="37"/>
      <c r="RV34" s="37"/>
      <c r="RW34" s="37"/>
      <c r="RX34" s="37"/>
      <c r="RY34" s="37"/>
      <c r="RZ34" s="37"/>
      <c r="SA34" s="37"/>
      <c r="SB34" s="37"/>
      <c r="SC34" s="37"/>
      <c r="SD34" s="37"/>
      <c r="SE34" s="37"/>
      <c r="SF34" s="37"/>
      <c r="SG34" s="37"/>
      <c r="SH34" s="37"/>
      <c r="SI34" s="37"/>
      <c r="SJ34" s="37"/>
      <c r="SK34" s="37"/>
      <c r="SL34" s="37"/>
      <c r="SM34" s="37"/>
      <c r="SN34" s="37"/>
      <c r="SO34" s="37"/>
      <c r="SP34" s="37"/>
      <c r="SQ34" s="37"/>
      <c r="SR34" s="37"/>
      <c r="SS34" s="37"/>
      <c r="ST34" s="37"/>
      <c r="SU34" s="37"/>
      <c r="SV34" s="37"/>
      <c r="SW34" s="37"/>
      <c r="SX34" s="37"/>
      <c r="SY34" s="37"/>
      <c r="SZ34" s="37"/>
      <c r="TA34" s="37"/>
      <c r="TB34" s="37"/>
      <c r="TC34" s="37"/>
      <c r="TD34" s="37"/>
      <c r="TE34" s="37"/>
      <c r="TF34" s="37"/>
      <c r="TG34" s="37"/>
      <c r="TH34" s="37"/>
      <c r="TI34" s="37"/>
      <c r="TJ34" s="37"/>
      <c r="TK34" s="37"/>
      <c r="TL34" s="37"/>
      <c r="TM34" s="37"/>
      <c r="TN34" s="37"/>
      <c r="TO34" s="37"/>
      <c r="TP34" s="37"/>
      <c r="TQ34" s="37"/>
      <c r="TR34" s="37"/>
      <c r="TS34" s="37"/>
      <c r="TT34" s="37"/>
      <c r="TU34" s="37"/>
      <c r="TV34" s="37"/>
      <c r="TW34" s="37"/>
      <c r="TX34" s="37"/>
      <c r="TY34" s="37"/>
      <c r="TZ34" s="37"/>
      <c r="UA34" s="37"/>
      <c r="UB34" s="37"/>
      <c r="UC34" s="37"/>
      <c r="UD34" s="37"/>
      <c r="UE34" s="37"/>
      <c r="UF34" s="37"/>
      <c r="UG34" s="37"/>
      <c r="UH34" s="37"/>
      <c r="UI34" s="37"/>
      <c r="UJ34" s="37"/>
      <c r="UK34" s="37"/>
      <c r="UL34" s="37"/>
      <c r="UM34" s="37"/>
      <c r="UN34" s="37"/>
      <c r="UO34" s="37"/>
      <c r="UP34" s="37"/>
      <c r="UQ34" s="37"/>
      <c r="UR34" s="37"/>
      <c r="US34" s="37"/>
      <c r="UT34" s="37"/>
      <c r="UU34" s="37"/>
      <c r="UV34" s="37"/>
      <c r="UW34" s="37"/>
      <c r="UX34" s="37"/>
      <c r="UY34" s="37"/>
      <c r="UZ34" s="37"/>
      <c r="VA34" s="37"/>
      <c r="VB34" s="37"/>
      <c r="VC34" s="37"/>
      <c r="VD34" s="37"/>
      <c r="VE34" s="37"/>
      <c r="VF34" s="37"/>
      <c r="VG34" s="37"/>
      <c r="VH34" s="37"/>
      <c r="VI34" s="37"/>
      <c r="VJ34" s="37"/>
      <c r="VK34" s="37"/>
      <c r="VL34" s="37"/>
      <c r="VM34" s="37"/>
      <c r="VN34" s="37"/>
      <c r="VO34" s="37"/>
      <c r="VP34" s="37"/>
      <c r="VQ34" s="37"/>
      <c r="VR34" s="37"/>
      <c r="VS34" s="37"/>
      <c r="VT34" s="37"/>
      <c r="VU34" s="37"/>
      <c r="VV34" s="37"/>
      <c r="VW34" s="37"/>
      <c r="VX34" s="37"/>
      <c r="VY34" s="37"/>
      <c r="VZ34" s="37"/>
      <c r="WA34" s="37"/>
      <c r="WB34" s="37"/>
      <c r="WC34" s="37"/>
      <c r="WD34" s="37"/>
      <c r="WE34" s="37"/>
      <c r="WF34" s="37"/>
      <c r="WG34" s="37"/>
      <c r="WH34" s="37"/>
      <c r="WI34" s="37"/>
      <c r="WJ34" s="37"/>
      <c r="WK34" s="37"/>
      <c r="WL34" s="37"/>
      <c r="WM34" s="37"/>
      <c r="WN34" s="37"/>
      <c r="WO34" s="37"/>
      <c r="WP34" s="37"/>
      <c r="WQ34" s="37"/>
      <c r="WR34" s="37"/>
      <c r="WS34" s="37"/>
      <c r="WT34" s="37"/>
      <c r="WU34" s="37"/>
      <c r="WV34" s="37"/>
      <c r="WW34" s="37"/>
      <c r="WX34" s="37"/>
      <c r="WY34" s="37"/>
      <c r="WZ34" s="37"/>
      <c r="XA34" s="37"/>
      <c r="XB34" s="37"/>
      <c r="XC34" s="37"/>
      <c r="XD34" s="37"/>
      <c r="XE34" s="37"/>
      <c r="XF34" s="37"/>
      <c r="XG34" s="37"/>
      <c r="XH34" s="37"/>
      <c r="XI34" s="37"/>
      <c r="XJ34" s="37"/>
      <c r="XK34" s="37"/>
      <c r="XL34" s="37"/>
      <c r="XM34" s="37"/>
      <c r="XN34" s="37"/>
      <c r="XO34" s="37"/>
      <c r="XP34" s="37"/>
      <c r="XQ34" s="37"/>
      <c r="XR34" s="37"/>
      <c r="XS34" s="37"/>
      <c r="XT34" s="37"/>
      <c r="XU34" s="37"/>
      <c r="XV34" s="37"/>
      <c r="XW34" s="37"/>
      <c r="XX34" s="37"/>
      <c r="XY34" s="37"/>
      <c r="XZ34" s="37"/>
      <c r="YA34" s="37"/>
      <c r="YB34" s="37"/>
      <c r="YC34" s="37"/>
      <c r="YD34" s="37"/>
      <c r="YE34" s="37"/>
      <c r="YF34" s="37"/>
      <c r="YG34" s="37"/>
      <c r="YH34" s="37"/>
      <c r="YI34" s="37"/>
      <c r="YJ34" s="37"/>
      <c r="YK34" s="37"/>
      <c r="YL34" s="37"/>
      <c r="YM34" s="37"/>
      <c r="YN34" s="37"/>
      <c r="YO34" s="37"/>
      <c r="YP34" s="37"/>
      <c r="YQ34" s="37"/>
      <c r="YR34" s="37"/>
      <c r="YS34" s="37"/>
      <c r="YT34" s="37"/>
      <c r="YU34" s="37"/>
      <c r="YV34" s="37"/>
      <c r="YW34" s="37"/>
      <c r="YX34" s="37"/>
      <c r="YY34" s="37"/>
      <c r="YZ34" s="37"/>
      <c r="ZA34" s="37"/>
      <c r="ZB34" s="37"/>
      <c r="ZC34" s="37"/>
      <c r="ZD34" s="37"/>
      <c r="ZE34" s="37"/>
      <c r="ZF34" s="37"/>
      <c r="ZG34" s="37"/>
      <c r="ZH34" s="37"/>
      <c r="ZI34" s="37"/>
      <c r="ZJ34" s="37"/>
      <c r="ZK34" s="37"/>
      <c r="ZL34" s="37"/>
      <c r="ZM34" s="37"/>
      <c r="ZN34" s="37"/>
      <c r="ZO34" s="37"/>
      <c r="ZP34" s="37"/>
      <c r="ZQ34" s="37"/>
      <c r="ZR34" s="37"/>
      <c r="ZS34" s="37"/>
      <c r="ZT34" s="37"/>
      <c r="ZU34" s="37"/>
      <c r="ZV34" s="37"/>
      <c r="ZW34" s="37"/>
      <c r="ZX34" s="37"/>
      <c r="ZY34" s="37"/>
      <c r="ZZ34" s="37"/>
      <c r="AAA34" s="37"/>
      <c r="AAB34" s="37"/>
      <c r="AAC34" s="37"/>
      <c r="AAD34" s="37"/>
      <c r="AAE34" s="37"/>
      <c r="AAF34" s="37"/>
      <c r="AAG34" s="37"/>
      <c r="AAH34" s="37"/>
      <c r="AAI34" s="37"/>
      <c r="AAJ34" s="37"/>
      <c r="AAK34" s="37"/>
      <c r="AAL34" s="37"/>
      <c r="AAM34" s="37"/>
      <c r="AAN34" s="37"/>
      <c r="AAO34" s="37"/>
      <c r="AAP34" s="37"/>
      <c r="AAQ34" s="37"/>
      <c r="AAR34" s="37"/>
      <c r="AAS34" s="37"/>
      <c r="AAT34" s="37"/>
      <c r="AAU34" s="37"/>
      <c r="AAV34" s="37"/>
      <c r="AAW34" s="37"/>
      <c r="AAX34" s="37"/>
      <c r="AAY34" s="37"/>
      <c r="AAZ34" s="37"/>
      <c r="ABA34" s="37"/>
      <c r="ABB34" s="37"/>
      <c r="ABC34" s="37"/>
      <c r="ABD34" s="37"/>
      <c r="ABE34" s="37"/>
      <c r="ABF34" s="37"/>
      <c r="ABG34" s="37"/>
      <c r="ABH34" s="37"/>
      <c r="ABI34" s="37"/>
      <c r="ABJ34" s="37"/>
      <c r="ABK34" s="37"/>
      <c r="ABL34" s="37"/>
      <c r="ABM34" s="37"/>
      <c r="ABN34" s="37"/>
      <c r="ABO34" s="37"/>
      <c r="ABP34" s="37"/>
      <c r="ABQ34" s="37"/>
      <c r="ABR34" s="37"/>
      <c r="ABS34" s="37"/>
      <c r="ABT34" s="37"/>
      <c r="ABU34" s="37"/>
      <c r="ABV34" s="37"/>
      <c r="ABW34" s="37"/>
      <c r="ABX34" s="37"/>
      <c r="ABY34" s="37"/>
      <c r="ABZ34" s="37"/>
      <c r="ACA34" s="37"/>
      <c r="ACB34" s="37"/>
      <c r="ACC34" s="37"/>
      <c r="ACD34" s="37"/>
      <c r="ACE34" s="37"/>
      <c r="ACF34" s="37"/>
      <c r="ACG34" s="37"/>
      <c r="ACH34" s="37"/>
      <c r="ACI34" s="37"/>
      <c r="ACJ34" s="37"/>
      <c r="ACK34" s="37"/>
      <c r="ACL34" s="37"/>
      <c r="ACM34" s="37"/>
      <c r="ACN34" s="37"/>
      <c r="ACO34" s="37"/>
      <c r="ACP34" s="37"/>
      <c r="ACQ34" s="37"/>
      <c r="ACR34" s="37"/>
      <c r="ACS34" s="37"/>
      <c r="ACT34" s="37"/>
      <c r="ACU34" s="37"/>
      <c r="ACV34" s="37"/>
      <c r="ACW34" s="37"/>
      <c r="ACX34" s="37"/>
      <c r="ACY34" s="37"/>
      <c r="ACZ34" s="37"/>
      <c r="ADA34" s="37"/>
      <c r="ADB34" s="37"/>
      <c r="ADC34" s="37"/>
      <c r="ADD34" s="37"/>
      <c r="ADE34" s="37"/>
      <c r="ADF34" s="37"/>
      <c r="ADG34" s="37"/>
      <c r="ADH34" s="37"/>
      <c r="ADI34" s="37"/>
      <c r="ADJ34" s="37"/>
      <c r="ADK34" s="37"/>
      <c r="ADL34" s="37"/>
      <c r="ADM34" s="37"/>
      <c r="ADN34" s="37"/>
      <c r="ADO34" s="37"/>
      <c r="ADP34" s="37"/>
      <c r="ADQ34" s="37"/>
      <c r="ADR34" s="37"/>
      <c r="ADS34" s="37"/>
      <c r="ADT34" s="37"/>
      <c r="ADU34" s="37"/>
      <c r="ADV34" s="37"/>
      <c r="ADW34" s="37"/>
      <c r="ADX34" s="37"/>
      <c r="ADY34" s="37"/>
      <c r="ADZ34" s="37"/>
      <c r="AEA34" s="37"/>
      <c r="AEB34" s="37"/>
      <c r="AEC34" s="37"/>
      <c r="AED34" s="37"/>
      <c r="AEE34" s="37"/>
      <c r="AEF34" s="37"/>
      <c r="AEG34" s="37"/>
      <c r="AEH34" s="37"/>
      <c r="AEI34" s="37"/>
      <c r="AEJ34" s="37"/>
      <c r="AEK34" s="37"/>
      <c r="AEL34" s="37"/>
      <c r="AEM34" s="37"/>
      <c r="AEN34" s="37"/>
      <c r="AEO34" s="37"/>
      <c r="AEP34" s="37"/>
      <c r="AEQ34" s="37"/>
      <c r="AER34" s="37"/>
      <c r="AES34" s="37"/>
      <c r="AET34" s="37"/>
      <c r="AEU34" s="37"/>
      <c r="AEV34" s="37"/>
      <c r="AEW34" s="37"/>
      <c r="AEX34" s="37"/>
      <c r="AEY34" s="37"/>
      <c r="AEZ34" s="37"/>
      <c r="AFA34" s="37"/>
      <c r="AFB34" s="37"/>
      <c r="AFC34" s="37"/>
      <c r="AFD34" s="37"/>
      <c r="AFE34" s="37"/>
      <c r="AFF34" s="37"/>
      <c r="AFG34" s="37"/>
      <c r="AFH34" s="37"/>
      <c r="AFI34" s="37"/>
      <c r="AFJ34" s="37"/>
      <c r="AFK34" s="37"/>
      <c r="AFL34" s="37"/>
      <c r="AFM34" s="37"/>
      <c r="AFN34" s="37"/>
      <c r="AFO34" s="37"/>
      <c r="AFP34" s="37"/>
      <c r="AFQ34" s="37"/>
      <c r="AFR34" s="37"/>
      <c r="AFS34" s="37"/>
      <c r="AFT34" s="37"/>
      <c r="AFU34" s="37"/>
      <c r="AFV34" s="37"/>
      <c r="AFW34" s="37"/>
      <c r="AFX34" s="37"/>
      <c r="AFY34" s="37"/>
      <c r="AFZ34" s="37"/>
      <c r="AGA34" s="37"/>
      <c r="AGB34" s="37"/>
      <c r="AGC34" s="37"/>
      <c r="AGD34" s="37"/>
      <c r="AGE34" s="37"/>
      <c r="AGF34" s="37"/>
      <c r="AGG34" s="37"/>
      <c r="AGH34" s="37"/>
      <c r="AGI34" s="37"/>
      <c r="AGJ34" s="37"/>
      <c r="AGK34" s="37"/>
      <c r="AGL34" s="37"/>
      <c r="AGM34" s="37"/>
      <c r="AGN34" s="37"/>
      <c r="AGO34" s="37"/>
      <c r="AGP34" s="37"/>
      <c r="AGQ34" s="37"/>
      <c r="AGR34" s="37"/>
      <c r="AGS34" s="37"/>
      <c r="AGT34" s="37"/>
      <c r="AGU34" s="37"/>
      <c r="AGV34" s="37"/>
      <c r="AGW34" s="37"/>
      <c r="AGX34" s="37"/>
      <c r="AGY34" s="37"/>
      <c r="AGZ34" s="37"/>
      <c r="AHA34" s="37"/>
      <c r="AHB34" s="37"/>
      <c r="AHC34" s="37"/>
      <c r="AHD34" s="37"/>
      <c r="AHE34" s="37"/>
      <c r="AHF34" s="37"/>
      <c r="AHG34" s="37"/>
      <c r="AHH34" s="37"/>
      <c r="AHI34" s="37"/>
      <c r="AHJ34" s="37"/>
      <c r="AHK34" s="37"/>
      <c r="AHL34" s="37"/>
      <c r="AHM34" s="37"/>
      <c r="AHN34" s="37"/>
      <c r="AHO34" s="37"/>
      <c r="AHP34" s="37"/>
      <c r="AHQ34" s="37"/>
      <c r="AHR34" s="37"/>
      <c r="AHS34" s="37"/>
      <c r="AHT34" s="37"/>
      <c r="AHU34" s="37"/>
      <c r="AHV34" s="37"/>
      <c r="AHW34" s="37"/>
      <c r="AHX34" s="37"/>
      <c r="AHY34" s="37"/>
      <c r="AHZ34" s="37"/>
      <c r="AIA34" s="37"/>
      <c r="AIB34" s="37"/>
      <c r="AIC34" s="37"/>
      <c r="AID34" s="37"/>
      <c r="AIE34" s="37"/>
      <c r="AIF34" s="37"/>
      <c r="AIG34" s="37"/>
      <c r="AIH34" s="37"/>
      <c r="AII34" s="37"/>
      <c r="AIJ34" s="37"/>
      <c r="AIK34" s="37"/>
      <c r="AIL34" s="37"/>
      <c r="AIM34" s="37"/>
      <c r="AIN34" s="37"/>
      <c r="AIO34" s="37"/>
      <c r="AIP34" s="37"/>
      <c r="AIQ34" s="37"/>
      <c r="AIR34" s="37"/>
      <c r="AIS34" s="37"/>
      <c r="AIT34" s="37"/>
      <c r="AIU34" s="37"/>
      <c r="AIV34" s="37"/>
      <c r="AIW34" s="37"/>
      <c r="AIX34" s="37"/>
      <c r="AIY34" s="37"/>
      <c r="AIZ34" s="37"/>
      <c r="AJA34" s="37"/>
      <c r="AJB34" s="37"/>
      <c r="AJC34" s="37"/>
      <c r="AJD34" s="37"/>
      <c r="AJE34" s="37"/>
      <c r="AJF34" s="37"/>
      <c r="AJG34" s="37"/>
      <c r="AJH34" s="37"/>
      <c r="AJI34" s="37"/>
      <c r="AJJ34" s="37"/>
      <c r="AJK34" s="37"/>
      <c r="AJL34" s="37"/>
      <c r="AJM34" s="37"/>
      <c r="AJN34" s="37"/>
      <c r="AJO34" s="37"/>
      <c r="AJP34" s="37"/>
      <c r="AJQ34" s="37"/>
      <c r="AJR34" s="37"/>
      <c r="AJS34" s="37"/>
      <c r="AJT34" s="37"/>
      <c r="AJU34" s="37"/>
      <c r="AJV34" s="37"/>
      <c r="AJW34" s="37"/>
      <c r="AJX34" s="37"/>
      <c r="AJY34" s="37"/>
      <c r="AJZ34" s="37"/>
      <c r="AKA34" s="37"/>
      <c r="AKB34" s="37"/>
      <c r="AKC34" s="37"/>
      <c r="AKD34" s="37"/>
      <c r="AKE34" s="37"/>
      <c r="AKF34" s="37"/>
      <c r="AKG34" s="37"/>
      <c r="AKH34" s="37"/>
      <c r="AKI34" s="37"/>
      <c r="AKJ34" s="37"/>
      <c r="AKK34" s="37"/>
      <c r="AKL34" s="37"/>
      <c r="AKM34" s="37"/>
      <c r="AKN34" s="37"/>
      <c r="AKO34" s="37"/>
      <c r="AKP34" s="37"/>
      <c r="AKQ34" s="37"/>
      <c r="AKR34" s="37"/>
      <c r="AKS34" s="37"/>
      <c r="AKT34" s="37"/>
      <c r="AKU34" s="37"/>
      <c r="AKV34" s="37"/>
      <c r="AKW34" s="37"/>
      <c r="AKX34" s="37"/>
      <c r="AKY34" s="37"/>
      <c r="AKZ34" s="37"/>
      <c r="ALA34" s="37"/>
      <c r="ALB34" s="37"/>
      <c r="ALC34" s="37"/>
      <c r="ALD34" s="37"/>
      <c r="ALE34" s="37"/>
      <c r="ALF34" s="37"/>
      <c r="ALG34" s="37"/>
      <c r="ALH34" s="37"/>
      <c r="ALI34" s="37"/>
      <c r="ALJ34" s="37"/>
      <c r="ALK34" s="37"/>
      <c r="ALL34" s="37"/>
      <c r="ALM34" s="37"/>
      <c r="ALN34" s="37"/>
      <c r="ALO34" s="37"/>
      <c r="ALP34" s="37"/>
      <c r="ALQ34" s="37"/>
      <c r="ALR34" s="37"/>
      <c r="ALS34" s="37"/>
      <c r="ALT34" s="37"/>
      <c r="ALU34" s="37"/>
      <c r="ALV34" s="37"/>
      <c r="ALW34" s="37"/>
      <c r="ALX34" s="37"/>
      <c r="ALY34" s="37"/>
      <c r="ALZ34" s="37"/>
      <c r="AMA34" s="37"/>
      <c r="AMB34" s="37"/>
      <c r="AMC34" s="37"/>
      <c r="AMD34" s="37"/>
      <c r="AME34" s="37"/>
      <c r="AMF34" s="37"/>
      <c r="AMG34" s="37"/>
      <c r="AMH34" s="37"/>
      <c r="AMI34" s="37"/>
      <c r="AMJ34" s="37"/>
      <c r="AMK34" s="37"/>
      <c r="AML34" s="37"/>
      <c r="AMM34" s="37"/>
      <c r="AMN34" s="37"/>
      <c r="AMO34" s="37"/>
      <c r="AMP34" s="37"/>
      <c r="AMQ34" s="37"/>
      <c r="AMR34" s="37"/>
      <c r="AMS34" s="37"/>
      <c r="AMT34" s="37"/>
      <c r="AMU34" s="37"/>
      <c r="AMV34" s="37"/>
      <c r="AMW34" s="37"/>
      <c r="AMX34" s="37"/>
      <c r="AMY34" s="37"/>
      <c r="AMZ34" s="37"/>
      <c r="ANA34" s="37"/>
      <c r="ANB34" s="37"/>
      <c r="ANC34" s="37"/>
      <c r="AND34" s="37"/>
      <c r="ANE34" s="37"/>
      <c r="ANF34" s="37"/>
      <c r="ANG34" s="37"/>
      <c r="ANH34" s="37"/>
      <c r="ANI34" s="37"/>
      <c r="ANJ34" s="37"/>
      <c r="ANK34" s="37"/>
      <c r="ANL34" s="37"/>
      <c r="ANM34" s="37"/>
      <c r="ANN34" s="37"/>
      <c r="ANO34" s="37"/>
      <c r="ANP34" s="37"/>
      <c r="ANQ34" s="37"/>
      <c r="ANR34" s="37"/>
      <c r="ANS34" s="37"/>
      <c r="ANT34" s="37"/>
      <c r="ANU34" s="37"/>
      <c r="ANV34" s="37"/>
      <c r="ANW34" s="37"/>
      <c r="ANX34" s="37"/>
      <c r="ANY34" s="37"/>
      <c r="ANZ34" s="37"/>
      <c r="AOA34" s="37"/>
      <c r="AOB34" s="37"/>
      <c r="AOC34" s="37"/>
      <c r="AOD34" s="37"/>
      <c r="AOE34" s="37"/>
      <c r="AOF34" s="37"/>
      <c r="AOG34" s="37"/>
      <c r="AOH34" s="37"/>
      <c r="AOI34" s="37"/>
      <c r="AOJ34" s="37"/>
      <c r="AOK34" s="37"/>
      <c r="AOL34" s="37"/>
      <c r="AOM34" s="37"/>
      <c r="AON34" s="37"/>
      <c r="AOO34" s="37"/>
      <c r="AOP34" s="37"/>
      <c r="AOQ34" s="37"/>
      <c r="AOR34" s="37"/>
      <c r="AOS34" s="37"/>
      <c r="AOT34" s="37"/>
      <c r="AOU34" s="37"/>
      <c r="AOV34" s="37"/>
      <c r="AOW34" s="37"/>
      <c r="AOX34" s="37"/>
      <c r="AOY34" s="37"/>
      <c r="AOZ34" s="37"/>
      <c r="APA34" s="37"/>
      <c r="APB34" s="37"/>
      <c r="APC34" s="37"/>
      <c r="APD34" s="37"/>
      <c r="APE34" s="37"/>
      <c r="APF34" s="37"/>
      <c r="APG34" s="37"/>
      <c r="APH34" s="37"/>
      <c r="API34" s="37"/>
      <c r="APJ34" s="37"/>
      <c r="APK34" s="37"/>
      <c r="APL34" s="37"/>
      <c r="APM34" s="37"/>
      <c r="APN34" s="37"/>
      <c r="APO34" s="37"/>
      <c r="APP34" s="37"/>
      <c r="APQ34" s="37"/>
      <c r="APR34" s="37"/>
      <c r="APS34" s="37"/>
      <c r="APT34" s="37"/>
      <c r="APU34" s="37"/>
      <c r="APV34" s="37"/>
      <c r="APW34" s="37"/>
      <c r="APX34" s="37"/>
      <c r="APY34" s="37"/>
      <c r="APZ34" s="37"/>
      <c r="AQA34" s="37"/>
      <c r="AQB34" s="37"/>
      <c r="AQC34" s="37"/>
      <c r="AQD34" s="37"/>
      <c r="AQE34" s="37"/>
      <c r="AQF34" s="37"/>
      <c r="AQG34" s="37"/>
      <c r="AQH34" s="37"/>
      <c r="AQI34" s="37"/>
      <c r="AQJ34" s="37"/>
      <c r="AQK34" s="37"/>
      <c r="AQL34" s="37"/>
      <c r="AQM34" s="37"/>
      <c r="AQN34" s="37"/>
      <c r="AQO34" s="37"/>
      <c r="AQP34" s="37"/>
      <c r="AQQ34" s="37"/>
      <c r="AQR34" s="37"/>
      <c r="AQS34" s="37"/>
      <c r="AQT34" s="37"/>
      <c r="AQU34" s="37"/>
      <c r="AQV34" s="37"/>
      <c r="AQW34" s="37"/>
      <c r="AQX34" s="37"/>
      <c r="AQY34" s="37"/>
      <c r="AQZ34" s="37"/>
      <c r="ARA34" s="37"/>
      <c r="ARB34" s="37"/>
      <c r="ARC34" s="37"/>
      <c r="ARD34" s="37"/>
      <c r="ARE34" s="37"/>
      <c r="ARF34" s="37"/>
      <c r="ARG34" s="37"/>
      <c r="ARH34" s="37"/>
      <c r="ARI34" s="37"/>
      <c r="ARJ34" s="37"/>
      <c r="ARK34" s="37"/>
      <c r="ARL34" s="37"/>
      <c r="ARM34" s="37"/>
      <c r="ARN34" s="37"/>
      <c r="ARO34" s="37"/>
      <c r="ARP34" s="37"/>
      <c r="ARQ34" s="37"/>
      <c r="ARR34" s="37"/>
      <c r="ARS34" s="37"/>
      <c r="ART34" s="37"/>
      <c r="ARU34" s="37"/>
      <c r="ARV34" s="37"/>
      <c r="ARW34" s="37"/>
      <c r="ARX34" s="37"/>
      <c r="ARY34" s="37"/>
      <c r="ARZ34" s="37"/>
      <c r="ASA34" s="37"/>
      <c r="ASB34" s="37"/>
      <c r="ASC34" s="37"/>
      <c r="ASD34" s="37"/>
      <c r="ASE34" s="37"/>
      <c r="ASF34" s="37"/>
      <c r="ASG34" s="37"/>
      <c r="ASH34" s="37"/>
      <c r="ASI34" s="37"/>
      <c r="ASJ34" s="37"/>
      <c r="ASK34" s="37"/>
      <c r="ASL34" s="37"/>
      <c r="ASM34" s="37"/>
      <c r="ASN34" s="37"/>
      <c r="ASO34" s="37"/>
      <c r="ASP34" s="37"/>
      <c r="ASQ34" s="37"/>
      <c r="ASR34" s="37"/>
      <c r="ASS34" s="37"/>
      <c r="AST34" s="37"/>
      <c r="ASU34" s="37"/>
      <c r="ASV34" s="37"/>
      <c r="ASW34" s="37"/>
      <c r="ASX34" s="37"/>
      <c r="ASY34" s="37"/>
      <c r="ASZ34" s="37"/>
      <c r="ATA34" s="37"/>
      <c r="ATB34" s="37"/>
      <c r="ATC34" s="37"/>
      <c r="ATD34" s="37"/>
      <c r="ATE34" s="37"/>
      <c r="ATF34" s="37"/>
      <c r="ATG34" s="37"/>
      <c r="ATH34" s="37"/>
      <c r="ATI34" s="37"/>
      <c r="ATJ34" s="37"/>
      <c r="ATK34" s="37"/>
      <c r="ATL34" s="37"/>
      <c r="ATM34" s="37"/>
      <c r="ATN34" s="37"/>
      <c r="ATO34" s="37"/>
      <c r="ATP34" s="37"/>
      <c r="ATQ34" s="37"/>
      <c r="ATR34" s="37"/>
      <c r="ATS34" s="37"/>
      <c r="ATT34" s="37"/>
      <c r="ATU34" s="37"/>
      <c r="ATV34" s="37"/>
      <c r="ATW34" s="37"/>
      <c r="ATX34" s="37"/>
      <c r="ATY34" s="37"/>
      <c r="ATZ34" s="37"/>
      <c r="AUA34" s="37"/>
      <c r="AUB34" s="37"/>
      <c r="AUC34" s="37"/>
      <c r="AUD34" s="37"/>
      <c r="AUE34" s="37"/>
      <c r="AUF34" s="37"/>
      <c r="AUG34" s="37"/>
      <c r="AUH34" s="37"/>
      <c r="AUI34" s="37"/>
      <c r="AUJ34" s="37"/>
      <c r="AUK34" s="37"/>
      <c r="AUL34" s="37"/>
      <c r="AUM34" s="37"/>
      <c r="AUN34" s="37"/>
      <c r="AUO34" s="37"/>
      <c r="AUP34" s="37"/>
      <c r="AUQ34" s="37"/>
      <c r="AUR34" s="37"/>
      <c r="AUS34" s="37"/>
      <c r="AUT34" s="37"/>
      <c r="AUU34" s="37"/>
      <c r="AUV34" s="37"/>
      <c r="AUW34" s="37"/>
      <c r="AUX34" s="37"/>
      <c r="AUY34" s="37"/>
      <c r="AUZ34" s="37"/>
      <c r="AVA34" s="37"/>
      <c r="AVB34" s="37"/>
      <c r="AVC34" s="37"/>
      <c r="AVD34" s="37"/>
      <c r="AVE34" s="37"/>
      <c r="AVF34" s="37"/>
      <c r="AVG34" s="37"/>
      <c r="AVH34" s="37"/>
      <c r="AVI34" s="37"/>
      <c r="AVJ34" s="37"/>
      <c r="AVK34" s="37"/>
      <c r="AVL34" s="37"/>
      <c r="AVM34" s="37"/>
      <c r="AVN34" s="37"/>
      <c r="AVO34" s="37"/>
      <c r="AVP34" s="37"/>
      <c r="AVQ34" s="37"/>
      <c r="AVR34" s="37"/>
      <c r="AVS34" s="37"/>
      <c r="AVT34" s="37"/>
      <c r="AVU34" s="37"/>
      <c r="AVV34" s="37"/>
      <c r="AVW34" s="37"/>
      <c r="AVX34" s="37"/>
      <c r="AVY34" s="37"/>
      <c r="AVZ34" s="37"/>
      <c r="AWA34" s="37"/>
      <c r="AWB34" s="37"/>
      <c r="AWC34" s="37"/>
      <c r="AWD34" s="37"/>
      <c r="AWE34" s="37"/>
      <c r="AWF34" s="37"/>
      <c r="AWG34" s="37"/>
      <c r="AWH34" s="37"/>
      <c r="AWI34" s="37"/>
      <c r="AWJ34" s="37"/>
      <c r="AWK34" s="37"/>
      <c r="AWL34" s="37"/>
      <c r="AWM34" s="37"/>
      <c r="AWN34" s="37"/>
      <c r="AWO34" s="37"/>
      <c r="AWP34" s="37"/>
      <c r="AWQ34" s="37"/>
      <c r="AWR34" s="37"/>
      <c r="AWS34" s="37"/>
      <c r="AWT34" s="37"/>
      <c r="AWU34" s="37"/>
      <c r="AWV34" s="37"/>
      <c r="AWW34" s="37"/>
      <c r="AWX34" s="37"/>
      <c r="AWY34" s="37"/>
      <c r="AWZ34" s="37"/>
      <c r="AXA34" s="37"/>
      <c r="AXB34" s="37"/>
      <c r="AXC34" s="37"/>
      <c r="AXD34" s="37"/>
      <c r="AXE34" s="37"/>
      <c r="AXF34" s="37"/>
      <c r="AXG34" s="37"/>
      <c r="AXH34" s="37"/>
      <c r="AXI34" s="37"/>
      <c r="AXJ34" s="37"/>
      <c r="AXK34" s="37"/>
      <c r="AXL34" s="37"/>
      <c r="AXM34" s="37"/>
      <c r="AXN34" s="37"/>
      <c r="AXO34" s="37"/>
      <c r="AXP34" s="37"/>
      <c r="AXQ34" s="37"/>
      <c r="AXR34" s="37"/>
      <c r="AXS34" s="37"/>
      <c r="AXT34" s="37"/>
      <c r="AXU34" s="37"/>
      <c r="AXV34" s="37"/>
      <c r="AXW34" s="37"/>
      <c r="AXX34" s="37"/>
      <c r="AXY34" s="37"/>
      <c r="AXZ34" s="37"/>
      <c r="AYA34" s="37"/>
      <c r="AYB34" s="37"/>
      <c r="AYC34" s="37"/>
      <c r="AYD34" s="37"/>
      <c r="AYE34" s="37"/>
      <c r="AYF34" s="37"/>
      <c r="AYG34" s="37"/>
      <c r="AYH34" s="37"/>
      <c r="AYI34" s="37"/>
      <c r="AYJ34" s="37"/>
      <c r="AYK34" s="37"/>
      <c r="AYL34" s="37"/>
      <c r="AYM34" s="37"/>
      <c r="AYN34" s="37"/>
      <c r="AYO34" s="37"/>
      <c r="AYP34" s="37"/>
      <c r="AYQ34" s="37"/>
      <c r="AYR34" s="37"/>
      <c r="AYS34" s="37"/>
      <c r="AYT34" s="37"/>
      <c r="AYU34" s="37"/>
      <c r="AYV34" s="37"/>
      <c r="AYW34" s="37"/>
      <c r="AYX34" s="37"/>
      <c r="AYY34" s="37"/>
      <c r="AYZ34" s="37"/>
      <c r="AZA34" s="37"/>
      <c r="AZB34" s="37"/>
      <c r="AZC34" s="37"/>
      <c r="AZD34" s="37"/>
      <c r="AZE34" s="37"/>
      <c r="AZF34" s="37"/>
      <c r="AZG34" s="37"/>
      <c r="AZH34" s="37"/>
      <c r="AZI34" s="37"/>
      <c r="AZJ34" s="37"/>
      <c r="AZK34" s="37"/>
      <c r="AZL34" s="37"/>
      <c r="AZM34" s="37"/>
      <c r="AZN34" s="37"/>
      <c r="AZO34" s="37"/>
      <c r="AZP34" s="37"/>
      <c r="AZQ34" s="37"/>
      <c r="AZR34" s="37"/>
      <c r="AZS34" s="37"/>
      <c r="AZT34" s="37"/>
      <c r="AZU34" s="37"/>
      <c r="AZV34" s="37"/>
      <c r="AZW34" s="37"/>
      <c r="AZX34" s="37"/>
      <c r="AZY34" s="37"/>
      <c r="AZZ34" s="37"/>
      <c r="BAA34" s="37"/>
      <c r="BAB34" s="37"/>
      <c r="BAC34" s="37"/>
      <c r="BAD34" s="37"/>
      <c r="BAE34" s="37"/>
      <c r="BAF34" s="37"/>
      <c r="BAG34" s="37"/>
      <c r="BAH34" s="37"/>
      <c r="BAI34" s="37"/>
      <c r="BAJ34" s="37"/>
      <c r="BAK34" s="37"/>
      <c r="BAL34" s="37"/>
      <c r="BAM34" s="37"/>
      <c r="BAN34" s="37"/>
      <c r="BAO34" s="37"/>
      <c r="BAP34" s="37"/>
      <c r="BAQ34" s="37"/>
      <c r="BAR34" s="37"/>
      <c r="BAS34" s="37"/>
      <c r="BAT34" s="37"/>
      <c r="BAU34" s="37"/>
      <c r="BAV34" s="37"/>
      <c r="BAW34" s="37"/>
      <c r="BAX34" s="37"/>
      <c r="BAY34" s="37"/>
      <c r="BAZ34" s="37"/>
      <c r="BBA34" s="37"/>
      <c r="BBB34" s="37"/>
      <c r="BBC34" s="37"/>
      <c r="BBD34" s="37"/>
      <c r="BBE34" s="37"/>
      <c r="BBF34" s="37"/>
      <c r="BBG34" s="37"/>
      <c r="BBH34" s="37"/>
      <c r="BBI34" s="37"/>
      <c r="BBJ34" s="37"/>
      <c r="BBK34" s="37"/>
      <c r="BBL34" s="37"/>
      <c r="BBM34" s="37"/>
      <c r="BBN34" s="37"/>
      <c r="BBO34" s="37"/>
      <c r="BBP34" s="37"/>
      <c r="BBQ34" s="37"/>
      <c r="BBR34" s="37"/>
      <c r="BBS34" s="37"/>
      <c r="BBT34" s="37"/>
      <c r="BBU34" s="37"/>
      <c r="BBV34" s="37"/>
      <c r="BBW34" s="37"/>
      <c r="BBX34" s="37"/>
      <c r="BBY34" s="37"/>
      <c r="BBZ34" s="37"/>
      <c r="BCA34" s="37"/>
      <c r="BCB34" s="37"/>
      <c r="BCC34" s="37"/>
      <c r="BCD34" s="37"/>
      <c r="BCE34" s="37"/>
      <c r="BCF34" s="37"/>
      <c r="BCG34" s="37"/>
      <c r="BCH34" s="37"/>
      <c r="BCI34" s="37"/>
      <c r="BCJ34" s="37"/>
      <c r="BCK34" s="37"/>
      <c r="BCL34" s="37"/>
      <c r="BCM34" s="37"/>
      <c r="BCN34" s="37"/>
      <c r="BCO34" s="37"/>
      <c r="BCP34" s="37"/>
      <c r="BCQ34" s="37"/>
      <c r="BCR34" s="37"/>
      <c r="BCS34" s="37"/>
      <c r="BCT34" s="37"/>
      <c r="BCU34" s="37"/>
      <c r="BCV34" s="37"/>
      <c r="BCW34" s="37"/>
      <c r="BCX34" s="37"/>
      <c r="BCY34" s="37"/>
      <c r="BCZ34" s="37"/>
      <c r="BDA34" s="37"/>
      <c r="BDB34" s="37"/>
      <c r="BDC34" s="37"/>
      <c r="BDD34" s="37"/>
      <c r="BDE34" s="37"/>
      <c r="BDF34" s="37"/>
      <c r="BDG34" s="37"/>
      <c r="BDH34" s="37"/>
      <c r="BDI34" s="37"/>
      <c r="BDJ34" s="37"/>
      <c r="BDK34" s="37"/>
      <c r="BDL34" s="37"/>
      <c r="BDM34" s="37"/>
      <c r="BDN34" s="37"/>
      <c r="BDO34" s="37"/>
      <c r="BDP34" s="37"/>
      <c r="BDQ34" s="37"/>
      <c r="BDR34" s="37"/>
      <c r="BDS34" s="37"/>
      <c r="BDT34" s="37"/>
      <c r="BDU34" s="37"/>
      <c r="BDV34" s="37"/>
      <c r="BDW34" s="37"/>
      <c r="BDX34" s="37"/>
      <c r="BDY34" s="37"/>
      <c r="BDZ34" s="37"/>
      <c r="BEA34" s="37"/>
      <c r="BEB34" s="37"/>
      <c r="BEC34" s="37"/>
      <c r="BED34" s="37"/>
      <c r="BEE34" s="37"/>
      <c r="BEF34" s="37"/>
      <c r="BEG34" s="37"/>
      <c r="BEH34" s="37"/>
      <c r="BEI34" s="37"/>
      <c r="BEJ34" s="37"/>
      <c r="BEK34" s="37"/>
      <c r="BEL34" s="37"/>
      <c r="BEM34" s="37"/>
      <c r="BEN34" s="37"/>
      <c r="BEO34" s="37"/>
      <c r="BEP34" s="37"/>
      <c r="BEQ34" s="37"/>
      <c r="BER34" s="37"/>
      <c r="BES34" s="37"/>
      <c r="BET34" s="37"/>
      <c r="BEU34" s="37"/>
      <c r="BEV34" s="37"/>
      <c r="BEW34" s="37"/>
      <c r="BEX34" s="37"/>
      <c r="BEY34" s="37"/>
      <c r="BEZ34" s="37"/>
      <c r="BFA34" s="37"/>
      <c r="BFB34" s="37"/>
      <c r="BFC34" s="37"/>
      <c r="BFD34" s="37"/>
      <c r="BFE34" s="37"/>
      <c r="BFF34" s="37"/>
      <c r="BFG34" s="37"/>
      <c r="BFH34" s="37"/>
      <c r="BFI34" s="37"/>
      <c r="BFJ34" s="37"/>
      <c r="BFK34" s="37"/>
      <c r="BFL34" s="37"/>
      <c r="BFM34" s="37"/>
      <c r="BFN34" s="37"/>
      <c r="BFO34" s="37"/>
      <c r="BFP34" s="37"/>
      <c r="BFQ34" s="37"/>
      <c r="BFR34" s="37"/>
      <c r="BFS34" s="37"/>
      <c r="BFT34" s="37"/>
      <c r="BFU34" s="37"/>
      <c r="BFV34" s="37"/>
      <c r="BFW34" s="37"/>
      <c r="BFX34" s="37"/>
      <c r="BFY34" s="37"/>
      <c r="BFZ34" s="37"/>
      <c r="BGA34" s="37"/>
      <c r="BGB34" s="37"/>
      <c r="BGC34" s="37"/>
      <c r="BGD34" s="37"/>
      <c r="BGE34" s="37"/>
      <c r="BGF34" s="37"/>
      <c r="BGG34" s="37"/>
      <c r="BGH34" s="37"/>
      <c r="BGI34" s="37"/>
      <c r="BGJ34" s="37"/>
      <c r="BGK34" s="37"/>
      <c r="BGL34" s="37"/>
      <c r="BGM34" s="37"/>
      <c r="BGN34" s="37"/>
      <c r="BGO34" s="37"/>
      <c r="BGP34" s="37"/>
      <c r="BGQ34" s="37"/>
      <c r="BGR34" s="37"/>
      <c r="BGS34" s="37"/>
      <c r="BGT34" s="37"/>
      <c r="BGU34" s="37"/>
      <c r="BGV34" s="37"/>
      <c r="BGW34" s="37"/>
      <c r="BGX34" s="37"/>
      <c r="BGY34" s="37"/>
      <c r="BGZ34" s="37"/>
      <c r="BHA34" s="37"/>
      <c r="BHB34" s="37"/>
      <c r="BHC34" s="37"/>
      <c r="BHD34" s="37"/>
      <c r="BHE34" s="37"/>
      <c r="BHF34" s="37"/>
      <c r="BHG34" s="37"/>
      <c r="BHH34" s="37"/>
      <c r="BHI34" s="37"/>
      <c r="BHJ34" s="37"/>
      <c r="BHK34" s="37"/>
      <c r="BHL34" s="37"/>
      <c r="BHM34" s="37"/>
      <c r="BHN34" s="37"/>
      <c r="BHO34" s="37"/>
      <c r="BHP34" s="37"/>
      <c r="BHQ34" s="37"/>
      <c r="BHR34" s="37"/>
      <c r="BHS34" s="37"/>
      <c r="BHT34" s="37"/>
      <c r="BHU34" s="37"/>
      <c r="BHV34" s="37"/>
      <c r="BHW34" s="37"/>
      <c r="BHX34" s="37"/>
      <c r="BHY34" s="37"/>
      <c r="BHZ34" s="37"/>
      <c r="BIA34" s="37"/>
      <c r="BIB34" s="37"/>
      <c r="BIC34" s="37"/>
      <c r="BID34" s="37"/>
      <c r="BIE34" s="37"/>
      <c r="BIF34" s="37"/>
      <c r="BIG34" s="37"/>
      <c r="BIH34" s="37"/>
      <c r="BII34" s="37"/>
      <c r="BIJ34" s="37"/>
      <c r="BIK34" s="37"/>
      <c r="BIL34" s="37"/>
      <c r="BIM34" s="37"/>
      <c r="BIN34" s="37"/>
      <c r="BIO34" s="37"/>
      <c r="BIP34" s="37"/>
      <c r="BIQ34" s="37"/>
      <c r="BIR34" s="37"/>
      <c r="BIS34" s="37"/>
      <c r="BIT34" s="37"/>
      <c r="BIU34" s="37"/>
      <c r="BIV34" s="37"/>
      <c r="BIW34" s="37"/>
      <c r="BIX34" s="37"/>
      <c r="BIY34" s="37"/>
      <c r="BIZ34" s="37"/>
      <c r="BJA34" s="37"/>
      <c r="BJB34" s="37"/>
      <c r="BJC34" s="37"/>
      <c r="BJD34" s="37"/>
      <c r="BJE34" s="37"/>
      <c r="BJF34" s="37"/>
      <c r="BJG34" s="37"/>
      <c r="BJH34" s="37"/>
      <c r="BJI34" s="37"/>
      <c r="BJJ34" s="37"/>
      <c r="BJK34" s="37"/>
      <c r="BJL34" s="37"/>
      <c r="BJM34" s="37"/>
      <c r="BJN34" s="37"/>
      <c r="BJO34" s="37"/>
      <c r="BJP34" s="37"/>
      <c r="BJQ34" s="37"/>
      <c r="BJR34" s="37"/>
      <c r="BJS34" s="37"/>
      <c r="BJT34" s="37"/>
      <c r="BJU34" s="37"/>
      <c r="BJV34" s="37"/>
      <c r="BJW34" s="37"/>
      <c r="BJX34" s="37"/>
      <c r="BJY34" s="37"/>
      <c r="BJZ34" s="37"/>
      <c r="BKA34" s="37"/>
      <c r="BKB34" s="37"/>
      <c r="BKC34" s="37"/>
      <c r="BKD34" s="37"/>
      <c r="BKE34" s="37"/>
      <c r="BKF34" s="37"/>
      <c r="BKG34" s="37"/>
      <c r="BKH34" s="37"/>
      <c r="BKI34" s="37"/>
      <c r="BKJ34" s="37"/>
      <c r="BKK34" s="37"/>
      <c r="BKL34" s="37"/>
      <c r="BKM34" s="37"/>
      <c r="BKN34" s="37"/>
      <c r="BKO34" s="37"/>
      <c r="BKP34" s="37"/>
      <c r="BKQ34" s="37"/>
      <c r="BKR34" s="37"/>
      <c r="BKS34" s="37"/>
      <c r="BKT34" s="37"/>
      <c r="BKU34" s="37"/>
      <c r="BKV34" s="37"/>
      <c r="BKW34" s="37"/>
      <c r="BKX34" s="37"/>
      <c r="BKY34" s="37"/>
      <c r="BKZ34" s="37"/>
      <c r="BLA34" s="37"/>
      <c r="BLB34" s="37"/>
      <c r="BLC34" s="37"/>
      <c r="BLD34" s="37"/>
      <c r="BLE34" s="37"/>
      <c r="BLF34" s="37"/>
      <c r="BLG34" s="37"/>
      <c r="BLH34" s="37"/>
      <c r="BLI34" s="37"/>
      <c r="BLJ34" s="37"/>
      <c r="BLK34" s="37"/>
      <c r="BLL34" s="37"/>
      <c r="BLM34" s="37"/>
      <c r="BLN34" s="37"/>
      <c r="BLO34" s="37"/>
      <c r="BLP34" s="37"/>
      <c r="BLQ34" s="37"/>
      <c r="BLR34" s="37"/>
      <c r="BLS34" s="37"/>
      <c r="BLT34" s="37"/>
      <c r="BLU34" s="37"/>
      <c r="BLV34" s="37"/>
      <c r="BLW34" s="37"/>
      <c r="BLX34" s="37"/>
      <c r="BLY34" s="37"/>
      <c r="BLZ34" s="37"/>
      <c r="BMA34" s="37"/>
      <c r="BMB34" s="37"/>
      <c r="BMC34" s="37"/>
      <c r="BMD34" s="37"/>
      <c r="BME34" s="37"/>
      <c r="BMF34" s="37"/>
      <c r="BMG34" s="37"/>
      <c r="BMH34" s="37"/>
      <c r="BMI34" s="37"/>
      <c r="BMJ34" s="37"/>
      <c r="BMK34" s="37"/>
      <c r="BML34" s="37"/>
      <c r="BMM34" s="37"/>
      <c r="BMN34" s="37"/>
      <c r="BMO34" s="37"/>
      <c r="BMP34" s="37"/>
      <c r="BMQ34" s="37"/>
      <c r="BMR34" s="37"/>
      <c r="BMS34" s="37"/>
      <c r="BMT34" s="37"/>
      <c r="BMU34" s="37"/>
      <c r="BMV34" s="37"/>
      <c r="BMW34" s="37"/>
      <c r="BMX34" s="37"/>
      <c r="BMY34" s="37"/>
      <c r="BMZ34" s="37"/>
      <c r="BNA34" s="37"/>
      <c r="BNB34" s="37"/>
      <c r="BNC34" s="37"/>
      <c r="BND34" s="37"/>
      <c r="BNE34" s="37"/>
      <c r="BNF34" s="37"/>
      <c r="BNG34" s="37"/>
      <c r="BNH34" s="37"/>
      <c r="BNI34" s="37"/>
      <c r="BNJ34" s="37"/>
      <c r="BNK34" s="37"/>
      <c r="BNL34" s="37"/>
      <c r="BNM34" s="37"/>
      <c r="BNN34" s="37"/>
      <c r="BNO34" s="37"/>
      <c r="BNP34" s="37"/>
      <c r="BNQ34" s="37"/>
      <c r="BNR34" s="37"/>
      <c r="BNS34" s="37"/>
      <c r="BNT34" s="37"/>
      <c r="BNU34" s="37"/>
      <c r="BNV34" s="37"/>
      <c r="BNW34" s="37"/>
      <c r="BNX34" s="37"/>
      <c r="BNY34" s="37"/>
      <c r="BNZ34" s="37"/>
      <c r="BOA34" s="37"/>
      <c r="BOB34" s="37"/>
      <c r="BOC34" s="37"/>
      <c r="BOD34" s="37"/>
      <c r="BOE34" s="37"/>
      <c r="BOF34" s="37"/>
      <c r="BOG34" s="37"/>
      <c r="BOH34" s="37"/>
      <c r="BOI34" s="37"/>
      <c r="BOJ34" s="37"/>
      <c r="BOK34" s="37"/>
      <c r="BOL34" s="37"/>
      <c r="BOM34" s="37"/>
      <c r="BON34" s="37"/>
      <c r="BOO34" s="37"/>
      <c r="BOP34" s="37"/>
      <c r="BOQ34" s="37"/>
      <c r="BOR34" s="37"/>
      <c r="BOS34" s="37"/>
      <c r="BOT34" s="37"/>
      <c r="BOU34" s="37"/>
      <c r="BOV34" s="37"/>
      <c r="BOW34" s="37"/>
      <c r="BOX34" s="37"/>
      <c r="BOY34" s="37"/>
      <c r="BOZ34" s="37"/>
      <c r="BPA34" s="37"/>
      <c r="BPB34" s="37"/>
      <c r="BPC34" s="37"/>
      <c r="BPD34" s="37"/>
      <c r="BPE34" s="37"/>
      <c r="BPF34" s="37"/>
      <c r="BPG34" s="37"/>
      <c r="BPH34" s="37"/>
      <c r="BPI34" s="37"/>
      <c r="BPJ34" s="37"/>
      <c r="BPK34" s="37"/>
      <c r="BPL34" s="37"/>
      <c r="BPM34" s="37"/>
      <c r="BPN34" s="37"/>
      <c r="BPO34" s="37"/>
      <c r="BPP34" s="37"/>
      <c r="BPQ34" s="37"/>
      <c r="BPR34" s="37"/>
      <c r="BPS34" s="37"/>
      <c r="BPT34" s="37"/>
      <c r="BPU34" s="37"/>
      <c r="BPV34" s="37"/>
      <c r="BPW34" s="37"/>
      <c r="BPX34" s="37"/>
      <c r="BPY34" s="37"/>
      <c r="BPZ34" s="37"/>
      <c r="BQA34" s="37"/>
      <c r="BQB34" s="37"/>
      <c r="BQC34" s="37"/>
      <c r="BQD34" s="37"/>
      <c r="BQE34" s="37"/>
      <c r="BQF34" s="37"/>
      <c r="BQG34" s="37"/>
      <c r="BQH34" s="37"/>
      <c r="BQI34" s="37"/>
      <c r="BQJ34" s="37"/>
      <c r="BQK34" s="37"/>
      <c r="BQL34" s="37"/>
      <c r="BQM34" s="37"/>
      <c r="BQN34" s="37"/>
      <c r="BQO34" s="37"/>
      <c r="BQP34" s="37"/>
      <c r="BQQ34" s="37"/>
      <c r="BQR34" s="37"/>
      <c r="BQS34" s="37"/>
      <c r="BQT34" s="37"/>
      <c r="BQU34" s="37"/>
      <c r="BQV34" s="37"/>
      <c r="BQW34" s="37"/>
      <c r="BQX34" s="37"/>
      <c r="BQY34" s="37"/>
      <c r="BQZ34" s="37"/>
      <c r="BRA34" s="37"/>
      <c r="BRB34" s="37"/>
      <c r="BRC34" s="37"/>
      <c r="BRD34" s="37"/>
      <c r="BRE34" s="37"/>
      <c r="BRF34" s="37"/>
      <c r="BRG34" s="37"/>
      <c r="BRH34" s="37"/>
      <c r="BRI34" s="37"/>
      <c r="BRJ34" s="37"/>
      <c r="BRK34" s="37"/>
      <c r="BRL34" s="37"/>
      <c r="BRM34" s="37"/>
      <c r="BRN34" s="37"/>
      <c r="BRO34" s="37"/>
      <c r="BRP34" s="37"/>
      <c r="BRQ34" s="37"/>
      <c r="BRR34" s="37"/>
      <c r="BRS34" s="37"/>
      <c r="BRT34" s="37"/>
      <c r="BRU34" s="37"/>
      <c r="BRV34" s="37"/>
      <c r="BRW34" s="37"/>
      <c r="BRX34" s="37"/>
      <c r="BRY34" s="37"/>
      <c r="BRZ34" s="37"/>
      <c r="BSA34" s="37"/>
      <c r="BSB34" s="37"/>
      <c r="BSC34" s="37"/>
      <c r="BSD34" s="37"/>
      <c r="BSE34" s="37"/>
      <c r="BSF34" s="37"/>
      <c r="BSG34" s="37"/>
      <c r="BSH34" s="37"/>
      <c r="BSI34" s="37"/>
      <c r="BSJ34" s="37"/>
      <c r="BSK34" s="37"/>
      <c r="BSL34" s="37"/>
      <c r="BSM34" s="37"/>
      <c r="BSN34" s="37"/>
      <c r="BSO34" s="37"/>
      <c r="BSP34" s="37"/>
      <c r="BSQ34" s="37"/>
      <c r="BSR34" s="37"/>
      <c r="BSS34" s="37"/>
      <c r="BST34" s="37"/>
      <c r="BSU34" s="37"/>
      <c r="BSV34" s="37"/>
      <c r="BSW34" s="37"/>
      <c r="BSX34" s="37"/>
      <c r="BSY34" s="37"/>
      <c r="BSZ34" s="37"/>
      <c r="BTA34" s="37"/>
      <c r="BTB34" s="37"/>
      <c r="BTC34" s="37"/>
      <c r="BTD34" s="37"/>
      <c r="BTE34" s="37"/>
      <c r="BTF34" s="37"/>
      <c r="BTG34" s="37"/>
      <c r="BTH34" s="37"/>
      <c r="BTI34" s="37"/>
      <c r="BTJ34" s="37"/>
      <c r="BTK34" s="37"/>
      <c r="BTL34" s="37"/>
      <c r="BTM34" s="37"/>
      <c r="BTN34" s="37"/>
      <c r="BTO34" s="37"/>
      <c r="BTP34" s="37"/>
      <c r="BTQ34" s="37"/>
      <c r="BTR34" s="37"/>
      <c r="BTS34" s="37"/>
      <c r="BTT34" s="37"/>
      <c r="BTU34" s="37"/>
      <c r="BTV34" s="37"/>
      <c r="BTW34" s="37"/>
      <c r="BTX34" s="37"/>
      <c r="BTY34" s="37"/>
      <c r="BTZ34" s="37"/>
      <c r="BUA34" s="37"/>
      <c r="BUB34" s="37"/>
      <c r="BUC34" s="37"/>
      <c r="BUD34" s="37"/>
      <c r="BUE34" s="37"/>
      <c r="BUF34" s="37"/>
      <c r="BUG34" s="37"/>
      <c r="BUH34" s="37"/>
      <c r="BUI34" s="37"/>
      <c r="BUJ34" s="37"/>
      <c r="BUK34" s="37"/>
      <c r="BUL34" s="37"/>
      <c r="BUM34" s="37"/>
      <c r="BUN34" s="37"/>
      <c r="BUO34" s="37"/>
      <c r="BUP34" s="37"/>
      <c r="BUQ34" s="37"/>
      <c r="BUR34" s="37"/>
      <c r="BUS34" s="37"/>
      <c r="BUT34" s="37"/>
      <c r="BUU34" s="37"/>
      <c r="BUV34" s="37"/>
      <c r="BUW34" s="37"/>
      <c r="BUX34" s="37"/>
      <c r="BUY34" s="37"/>
      <c r="BUZ34" s="37"/>
      <c r="BVA34" s="37"/>
      <c r="BVB34" s="37"/>
      <c r="BVC34" s="37"/>
      <c r="BVD34" s="37"/>
      <c r="BVE34" s="37"/>
      <c r="BVF34" s="37"/>
      <c r="BVG34" s="37"/>
      <c r="BVH34" s="37"/>
      <c r="BVI34" s="37"/>
      <c r="BVJ34" s="37"/>
      <c r="BVK34" s="37"/>
      <c r="BVL34" s="37"/>
      <c r="BVM34" s="37"/>
      <c r="BVN34" s="37"/>
      <c r="BVO34" s="37"/>
      <c r="BVP34" s="37"/>
      <c r="BVQ34" s="37"/>
      <c r="BVR34" s="37"/>
      <c r="BVS34" s="37"/>
      <c r="BVT34" s="37"/>
      <c r="BVU34" s="37"/>
      <c r="BVV34" s="37"/>
      <c r="BVW34" s="37"/>
      <c r="BVX34" s="37"/>
      <c r="BVY34" s="37"/>
      <c r="BVZ34" s="37"/>
      <c r="BWA34" s="37"/>
      <c r="BWB34" s="37"/>
      <c r="BWC34" s="37"/>
      <c r="BWD34" s="37"/>
      <c r="BWE34" s="37"/>
      <c r="BWF34" s="37"/>
      <c r="BWG34" s="37"/>
      <c r="BWH34" s="37"/>
      <c r="BWI34" s="37"/>
      <c r="BWJ34" s="37"/>
      <c r="BWK34" s="37"/>
      <c r="BWL34" s="37"/>
      <c r="BWM34" s="37"/>
      <c r="BWN34" s="37"/>
      <c r="BWO34" s="37"/>
      <c r="BWP34" s="37"/>
      <c r="BWQ34" s="37"/>
      <c r="BWR34" s="37"/>
      <c r="BWS34" s="37"/>
      <c r="BWT34" s="37"/>
      <c r="BWU34" s="37"/>
      <c r="BWV34" s="37"/>
      <c r="BWW34" s="37"/>
      <c r="BWX34" s="37"/>
      <c r="BWY34" s="37"/>
      <c r="BWZ34" s="37"/>
      <c r="BXA34" s="37"/>
      <c r="BXB34" s="37"/>
      <c r="BXC34" s="37"/>
      <c r="BXD34" s="37"/>
      <c r="BXE34" s="37"/>
      <c r="BXF34" s="37"/>
      <c r="BXG34" s="37"/>
      <c r="BXH34" s="37"/>
      <c r="BXI34" s="37"/>
      <c r="BXJ34" s="37"/>
      <c r="BXK34" s="37"/>
      <c r="BXL34" s="37"/>
      <c r="BXM34" s="37"/>
      <c r="BXN34" s="37"/>
      <c r="BXO34" s="37"/>
      <c r="BXP34" s="37"/>
      <c r="BXQ34" s="37"/>
      <c r="BXR34" s="37"/>
      <c r="BXS34" s="37"/>
      <c r="BXT34" s="37"/>
      <c r="BXU34" s="37"/>
      <c r="BXV34" s="37"/>
      <c r="BXW34" s="37"/>
      <c r="BXX34" s="37"/>
      <c r="BXY34" s="37"/>
      <c r="BXZ34" s="37"/>
      <c r="BYA34" s="37"/>
      <c r="BYB34" s="37"/>
      <c r="BYC34" s="37"/>
      <c r="BYD34" s="37"/>
      <c r="BYE34" s="37"/>
      <c r="BYF34" s="37"/>
      <c r="BYG34" s="37"/>
      <c r="BYH34" s="37"/>
      <c r="BYI34" s="37"/>
      <c r="BYJ34" s="37"/>
      <c r="BYK34" s="37"/>
      <c r="BYL34" s="37"/>
      <c r="BYM34" s="37"/>
      <c r="BYN34" s="37"/>
      <c r="BYO34" s="37"/>
      <c r="BYP34" s="37"/>
      <c r="BYQ34" s="37"/>
      <c r="BYR34" s="37"/>
      <c r="BYS34" s="37"/>
      <c r="BYT34" s="37"/>
      <c r="BYU34" s="37"/>
      <c r="BYV34" s="37"/>
      <c r="BYW34" s="37"/>
      <c r="BYX34" s="37"/>
      <c r="BYY34" s="37"/>
      <c r="BYZ34" s="37"/>
      <c r="BZA34" s="37"/>
      <c r="BZB34" s="37"/>
      <c r="BZC34" s="37"/>
      <c r="BZD34" s="37"/>
      <c r="BZE34" s="37"/>
      <c r="BZF34" s="37"/>
      <c r="BZG34" s="37"/>
      <c r="BZH34" s="37"/>
      <c r="BZI34" s="37"/>
      <c r="BZJ34" s="37"/>
      <c r="BZK34" s="37"/>
      <c r="BZL34" s="37"/>
      <c r="BZM34" s="37"/>
      <c r="BZN34" s="37"/>
      <c r="BZO34" s="37"/>
      <c r="BZP34" s="37"/>
      <c r="BZQ34" s="37"/>
      <c r="BZR34" s="37"/>
      <c r="BZS34" s="37"/>
      <c r="BZT34" s="37"/>
      <c r="BZU34" s="37"/>
      <c r="BZV34" s="37"/>
      <c r="BZW34" s="37"/>
      <c r="BZX34" s="37"/>
      <c r="BZY34" s="37"/>
      <c r="BZZ34" s="37"/>
      <c r="CAA34" s="37"/>
      <c r="CAB34" s="37"/>
      <c r="CAC34" s="37"/>
      <c r="CAD34" s="37"/>
      <c r="CAE34" s="37"/>
      <c r="CAF34" s="37"/>
      <c r="CAG34" s="37"/>
      <c r="CAH34" s="37"/>
      <c r="CAI34" s="37"/>
      <c r="CAJ34" s="37"/>
      <c r="CAK34" s="37"/>
      <c r="CAL34" s="37"/>
      <c r="CAM34" s="37"/>
      <c r="CAN34" s="37"/>
      <c r="CAO34" s="37"/>
      <c r="CAP34" s="37"/>
      <c r="CAQ34" s="37"/>
      <c r="CAR34" s="37"/>
      <c r="CAS34" s="37"/>
      <c r="CAT34" s="37"/>
      <c r="CAU34" s="37"/>
      <c r="CAV34" s="37"/>
      <c r="CAW34" s="37"/>
      <c r="CAX34" s="37"/>
      <c r="CAY34" s="37"/>
      <c r="CAZ34" s="37"/>
      <c r="CBA34" s="37"/>
      <c r="CBB34" s="37"/>
      <c r="CBC34" s="37"/>
      <c r="CBD34" s="37"/>
      <c r="CBE34" s="37"/>
      <c r="CBF34" s="37"/>
      <c r="CBG34" s="37"/>
      <c r="CBH34" s="37"/>
      <c r="CBI34" s="37"/>
      <c r="CBJ34" s="37"/>
      <c r="CBK34" s="37"/>
      <c r="CBL34" s="37"/>
      <c r="CBM34" s="37"/>
      <c r="CBN34" s="37"/>
      <c r="CBO34" s="37"/>
      <c r="CBP34" s="37"/>
      <c r="CBQ34" s="37"/>
      <c r="CBR34" s="37"/>
      <c r="CBS34" s="37"/>
      <c r="CBT34" s="37"/>
      <c r="CBU34" s="37"/>
      <c r="CBV34" s="37"/>
      <c r="CBW34" s="37"/>
      <c r="CBX34" s="37"/>
      <c r="CBY34" s="37"/>
      <c r="CBZ34" s="37"/>
      <c r="CCA34" s="37"/>
      <c r="CCB34" s="37"/>
      <c r="CCC34" s="37"/>
      <c r="CCD34" s="37"/>
      <c r="CCE34" s="37"/>
      <c r="CCF34" s="37"/>
      <c r="CCG34" s="37"/>
      <c r="CCH34" s="37"/>
      <c r="CCI34" s="37"/>
      <c r="CCJ34" s="37"/>
      <c r="CCK34" s="37"/>
      <c r="CCL34" s="37"/>
      <c r="CCM34" s="37"/>
      <c r="CCN34" s="37"/>
      <c r="CCO34" s="37"/>
      <c r="CCP34" s="37"/>
      <c r="CCQ34" s="37"/>
      <c r="CCR34" s="37"/>
      <c r="CCS34" s="37"/>
      <c r="CCT34" s="37"/>
      <c r="CCU34" s="37"/>
      <c r="CCV34" s="37"/>
      <c r="CCW34" s="37"/>
      <c r="CCX34" s="37"/>
      <c r="CCY34" s="37"/>
      <c r="CCZ34" s="37"/>
      <c r="CDA34" s="37"/>
      <c r="CDB34" s="37"/>
      <c r="CDC34" s="37"/>
      <c r="CDD34" s="37"/>
      <c r="CDE34" s="37"/>
      <c r="CDF34" s="37"/>
      <c r="CDG34" s="37"/>
      <c r="CDH34" s="37"/>
      <c r="CDI34" s="37"/>
      <c r="CDJ34" s="37"/>
      <c r="CDK34" s="37"/>
      <c r="CDL34" s="37"/>
      <c r="CDM34" s="37"/>
      <c r="CDN34" s="37"/>
      <c r="CDO34" s="37"/>
      <c r="CDP34" s="37"/>
      <c r="CDQ34" s="37"/>
      <c r="CDR34" s="37"/>
      <c r="CDS34" s="37"/>
      <c r="CDT34" s="37"/>
      <c r="CDU34" s="37"/>
      <c r="CDV34" s="37"/>
      <c r="CDW34" s="37"/>
      <c r="CDX34" s="37"/>
      <c r="CDY34" s="37"/>
      <c r="CDZ34" s="37"/>
      <c r="CEA34" s="37"/>
      <c r="CEB34" s="37"/>
      <c r="CEC34" s="37"/>
      <c r="CED34" s="37"/>
      <c r="CEE34" s="37"/>
      <c r="CEF34" s="37"/>
      <c r="CEG34" s="37"/>
      <c r="CEH34" s="37"/>
      <c r="CEI34" s="37"/>
      <c r="CEJ34" s="37"/>
      <c r="CEK34" s="37"/>
      <c r="CEL34" s="37"/>
      <c r="CEM34" s="37"/>
      <c r="CEN34" s="37"/>
      <c r="CEO34" s="37"/>
      <c r="CEP34" s="37"/>
      <c r="CEQ34" s="37"/>
      <c r="CER34" s="37"/>
      <c r="CES34" s="37"/>
      <c r="CET34" s="37"/>
      <c r="CEU34" s="37"/>
      <c r="CEV34" s="37"/>
      <c r="CEW34" s="37"/>
      <c r="CEX34" s="37"/>
      <c r="CEY34" s="37"/>
      <c r="CEZ34" s="37"/>
      <c r="CFA34" s="37"/>
      <c r="CFB34" s="37"/>
      <c r="CFC34" s="37"/>
      <c r="CFD34" s="37"/>
      <c r="CFE34" s="37"/>
      <c r="CFF34" s="37"/>
      <c r="CFG34" s="37"/>
      <c r="CFH34" s="37"/>
      <c r="CFI34" s="37"/>
      <c r="CFJ34" s="37"/>
      <c r="CFK34" s="37"/>
      <c r="CFL34" s="37"/>
      <c r="CFM34" s="37"/>
      <c r="CFN34" s="37"/>
      <c r="CFO34" s="37"/>
      <c r="CFP34" s="37"/>
      <c r="CFQ34" s="37"/>
      <c r="CFR34" s="37"/>
      <c r="CFS34" s="37"/>
      <c r="CFT34" s="37"/>
      <c r="CFU34" s="37"/>
      <c r="CFV34" s="37"/>
      <c r="CFW34" s="37"/>
      <c r="CFX34" s="37"/>
      <c r="CFY34" s="37"/>
      <c r="CFZ34" s="37"/>
      <c r="CGA34" s="37"/>
      <c r="CGB34" s="37"/>
      <c r="CGC34" s="37"/>
      <c r="CGD34" s="37"/>
      <c r="CGE34" s="37"/>
      <c r="CGF34" s="37"/>
      <c r="CGG34" s="37"/>
      <c r="CGH34" s="37"/>
      <c r="CGI34" s="37"/>
      <c r="CGJ34" s="37"/>
      <c r="CGK34" s="37"/>
      <c r="CGL34" s="37"/>
      <c r="CGM34" s="37"/>
      <c r="CGN34" s="37"/>
      <c r="CGO34" s="37"/>
      <c r="CGP34" s="37"/>
      <c r="CGQ34" s="37"/>
      <c r="CGR34" s="37"/>
      <c r="CGS34" s="37"/>
      <c r="CGT34" s="37"/>
      <c r="CGU34" s="37"/>
      <c r="CGV34" s="37"/>
      <c r="CGW34" s="37"/>
      <c r="CGX34" s="37"/>
      <c r="CGY34" s="37"/>
      <c r="CGZ34" s="37"/>
      <c r="CHA34" s="37"/>
      <c r="CHB34" s="37"/>
      <c r="CHC34" s="37"/>
      <c r="CHD34" s="37"/>
      <c r="CHE34" s="37"/>
      <c r="CHF34" s="37"/>
      <c r="CHG34" s="37"/>
      <c r="CHH34" s="37"/>
      <c r="CHI34" s="37"/>
      <c r="CHJ34" s="37"/>
      <c r="CHK34" s="37"/>
      <c r="CHL34" s="37"/>
      <c r="CHM34" s="37"/>
      <c r="CHN34" s="37"/>
      <c r="CHO34" s="37"/>
      <c r="CHP34" s="37"/>
      <c r="CHQ34" s="37"/>
      <c r="CHR34" s="37"/>
      <c r="CHS34" s="37"/>
      <c r="CHT34" s="37"/>
      <c r="CHU34" s="37"/>
      <c r="CHV34" s="37"/>
      <c r="CHW34" s="37"/>
      <c r="CHX34" s="37"/>
      <c r="CHY34" s="37"/>
      <c r="CHZ34" s="37"/>
      <c r="CIA34" s="37"/>
      <c r="CIB34" s="37"/>
      <c r="CIC34" s="37"/>
      <c r="CID34" s="37"/>
      <c r="CIE34" s="37"/>
      <c r="CIF34" s="37"/>
      <c r="CIG34" s="37"/>
      <c r="CIH34" s="37"/>
      <c r="CII34" s="37"/>
      <c r="CIJ34" s="37"/>
      <c r="CIK34" s="37"/>
      <c r="CIL34" s="37"/>
      <c r="CIM34" s="37"/>
      <c r="CIN34" s="37"/>
      <c r="CIO34" s="37"/>
      <c r="CIP34" s="37"/>
      <c r="CIQ34" s="37"/>
      <c r="CIR34" s="37"/>
      <c r="CIS34" s="37"/>
      <c r="CIT34" s="37"/>
      <c r="CIU34" s="37"/>
      <c r="CIV34" s="37"/>
      <c r="CIW34" s="37"/>
      <c r="CIX34" s="37"/>
      <c r="CIY34" s="37"/>
      <c r="CIZ34" s="37"/>
      <c r="CJA34" s="37"/>
      <c r="CJB34" s="37"/>
      <c r="CJC34" s="37"/>
      <c r="CJD34" s="37"/>
      <c r="CJE34" s="37"/>
      <c r="CJF34" s="37"/>
      <c r="CJG34" s="37"/>
      <c r="CJH34" s="37"/>
      <c r="CJI34" s="37"/>
      <c r="CJJ34" s="37"/>
      <c r="CJK34" s="37"/>
      <c r="CJL34" s="37"/>
      <c r="CJM34" s="37"/>
      <c r="CJN34" s="37"/>
      <c r="CJO34" s="37"/>
      <c r="CJP34" s="37"/>
      <c r="CJQ34" s="37"/>
      <c r="CJR34" s="37"/>
      <c r="CJS34" s="37"/>
      <c r="CJT34" s="37"/>
      <c r="CJU34" s="37"/>
      <c r="CJV34" s="37"/>
      <c r="CJW34" s="37"/>
      <c r="CJX34" s="37"/>
      <c r="CJY34" s="37"/>
      <c r="CJZ34" s="37"/>
      <c r="CKA34" s="37"/>
      <c r="CKB34" s="37"/>
      <c r="CKC34" s="37"/>
      <c r="CKD34" s="37"/>
      <c r="CKE34" s="37"/>
      <c r="CKF34" s="37"/>
      <c r="CKG34" s="37"/>
      <c r="CKH34" s="37"/>
      <c r="CKI34" s="37"/>
      <c r="CKJ34" s="37"/>
      <c r="CKK34" s="37"/>
      <c r="CKL34" s="37"/>
      <c r="CKM34" s="37"/>
      <c r="CKN34" s="37"/>
      <c r="CKO34" s="37"/>
      <c r="CKP34" s="37"/>
      <c r="CKQ34" s="37"/>
      <c r="CKR34" s="37"/>
      <c r="CKS34" s="37"/>
      <c r="CKT34" s="37"/>
      <c r="CKU34" s="37"/>
      <c r="CKV34" s="37"/>
      <c r="CKW34" s="37"/>
      <c r="CKX34" s="37"/>
      <c r="CKY34" s="37"/>
      <c r="CKZ34" s="37"/>
      <c r="CLA34" s="37"/>
      <c r="CLB34" s="37"/>
      <c r="CLC34" s="37"/>
      <c r="CLD34" s="37"/>
      <c r="CLE34" s="37"/>
      <c r="CLF34" s="37"/>
      <c r="CLG34" s="37"/>
      <c r="CLH34" s="37"/>
      <c r="CLI34" s="37"/>
      <c r="CLJ34" s="37"/>
      <c r="CLK34" s="37"/>
      <c r="CLL34" s="37"/>
      <c r="CLM34" s="37"/>
      <c r="CLN34" s="37"/>
      <c r="CLO34" s="37"/>
      <c r="CLP34" s="37"/>
      <c r="CLQ34" s="37"/>
      <c r="CLR34" s="37"/>
      <c r="CLS34" s="37"/>
      <c r="CLT34" s="37"/>
      <c r="CLU34" s="37"/>
      <c r="CLV34" s="37"/>
      <c r="CLW34" s="37"/>
      <c r="CLX34" s="37"/>
      <c r="CLY34" s="37"/>
      <c r="CLZ34" s="37"/>
      <c r="CMA34" s="37"/>
      <c r="CMB34" s="37"/>
      <c r="CMC34" s="37"/>
      <c r="CMD34" s="37"/>
      <c r="CME34" s="37"/>
      <c r="CMF34" s="37"/>
      <c r="CMG34" s="37"/>
      <c r="CMH34" s="37"/>
      <c r="CMI34" s="37"/>
      <c r="CMJ34" s="37"/>
      <c r="CMK34" s="37"/>
      <c r="CML34" s="37"/>
      <c r="CMM34" s="37"/>
      <c r="CMN34" s="37"/>
      <c r="CMO34" s="37"/>
      <c r="CMP34" s="37"/>
      <c r="CMQ34" s="37"/>
      <c r="CMR34" s="37"/>
      <c r="CMS34" s="37"/>
      <c r="CMT34" s="37"/>
      <c r="CMU34" s="37"/>
      <c r="CMV34" s="37"/>
      <c r="CMW34" s="37"/>
      <c r="CMX34" s="37"/>
      <c r="CMY34" s="37"/>
      <c r="CMZ34" s="37"/>
      <c r="CNA34" s="37"/>
      <c r="CNB34" s="37"/>
      <c r="CNC34" s="37"/>
      <c r="CND34" s="37"/>
      <c r="CNE34" s="37"/>
      <c r="CNF34" s="37"/>
      <c r="CNG34" s="37"/>
      <c r="CNH34" s="37"/>
      <c r="CNI34" s="37"/>
      <c r="CNJ34" s="37"/>
      <c r="CNK34" s="37"/>
      <c r="CNL34" s="37"/>
      <c r="CNM34" s="37"/>
      <c r="CNN34" s="37"/>
      <c r="CNO34" s="37"/>
      <c r="CNP34" s="37"/>
      <c r="CNQ34" s="37"/>
      <c r="CNR34" s="37"/>
      <c r="CNS34" s="37"/>
      <c r="CNT34" s="37"/>
      <c r="CNU34" s="37"/>
      <c r="CNV34" s="37"/>
      <c r="CNW34" s="37"/>
      <c r="CNX34" s="37"/>
      <c r="CNY34" s="37"/>
      <c r="CNZ34" s="37"/>
      <c r="COA34" s="37"/>
      <c r="COB34" s="37"/>
      <c r="COC34" s="37"/>
      <c r="COD34" s="37"/>
      <c r="COE34" s="37"/>
      <c r="COF34" s="37"/>
      <c r="COG34" s="37"/>
      <c r="COH34" s="37"/>
      <c r="COI34" s="37"/>
      <c r="COJ34" s="37"/>
      <c r="COK34" s="37"/>
      <c r="COL34" s="37"/>
      <c r="COM34" s="37"/>
      <c r="CON34" s="37"/>
      <c r="COO34" s="37"/>
      <c r="COP34" s="37"/>
      <c r="COQ34" s="37"/>
      <c r="COR34" s="37"/>
      <c r="COS34" s="37"/>
      <c r="COT34" s="37"/>
      <c r="COU34" s="37"/>
      <c r="COV34" s="37"/>
      <c r="COW34" s="37"/>
      <c r="COX34" s="37"/>
      <c r="COY34" s="37"/>
      <c r="COZ34" s="37"/>
      <c r="CPA34" s="37"/>
      <c r="CPB34" s="37"/>
      <c r="CPC34" s="37"/>
      <c r="CPD34" s="37"/>
      <c r="CPE34" s="37"/>
      <c r="CPF34" s="37"/>
      <c r="CPG34" s="37"/>
      <c r="CPH34" s="37"/>
      <c r="CPI34" s="37"/>
      <c r="CPJ34" s="37"/>
      <c r="CPK34" s="37"/>
      <c r="CPL34" s="37"/>
      <c r="CPM34" s="37"/>
      <c r="CPN34" s="37"/>
      <c r="CPO34" s="37"/>
      <c r="CPP34" s="37"/>
      <c r="CPQ34" s="37"/>
      <c r="CPR34" s="37"/>
      <c r="CPS34" s="37"/>
      <c r="CPT34" s="37"/>
      <c r="CPU34" s="37"/>
      <c r="CPV34" s="37"/>
      <c r="CPW34" s="37"/>
      <c r="CPX34" s="37"/>
      <c r="CPY34" s="37"/>
      <c r="CPZ34" s="37"/>
      <c r="CQA34" s="37"/>
      <c r="CQB34" s="37"/>
      <c r="CQC34" s="37"/>
      <c r="CQD34" s="37"/>
      <c r="CQE34" s="37"/>
      <c r="CQF34" s="37"/>
      <c r="CQG34" s="37"/>
      <c r="CQH34" s="37"/>
      <c r="CQI34" s="37"/>
      <c r="CQJ34" s="37"/>
      <c r="CQK34" s="37"/>
      <c r="CQL34" s="37"/>
      <c r="CQM34" s="37"/>
      <c r="CQN34" s="37"/>
      <c r="CQO34" s="37"/>
      <c r="CQP34" s="37"/>
      <c r="CQQ34" s="37"/>
      <c r="CQR34" s="37"/>
      <c r="CQS34" s="37"/>
      <c r="CQT34" s="37"/>
      <c r="CQU34" s="37"/>
      <c r="CQV34" s="37"/>
      <c r="CQW34" s="37"/>
      <c r="CQX34" s="37"/>
      <c r="CQY34" s="37"/>
      <c r="CQZ34" s="37"/>
      <c r="CRA34" s="37"/>
      <c r="CRB34" s="37"/>
      <c r="CRC34" s="37"/>
      <c r="CRD34" s="37"/>
      <c r="CRE34" s="37"/>
      <c r="CRF34" s="37"/>
      <c r="CRG34" s="37"/>
      <c r="CRH34" s="37"/>
      <c r="CRI34" s="37"/>
      <c r="CRJ34" s="37"/>
      <c r="CRK34" s="37"/>
      <c r="CRL34" s="37"/>
      <c r="CRM34" s="37"/>
      <c r="CRN34" s="37"/>
      <c r="CRO34" s="37"/>
      <c r="CRP34" s="37"/>
      <c r="CRQ34" s="37"/>
      <c r="CRR34" s="37"/>
      <c r="CRS34" s="37"/>
      <c r="CRT34" s="37"/>
      <c r="CRU34" s="37"/>
      <c r="CRV34" s="37"/>
      <c r="CRW34" s="37"/>
      <c r="CRX34" s="37"/>
      <c r="CRY34" s="37"/>
      <c r="CRZ34" s="37"/>
      <c r="CSA34" s="37"/>
      <c r="CSB34" s="37"/>
      <c r="CSC34" s="37"/>
      <c r="CSD34" s="37"/>
      <c r="CSE34" s="37"/>
      <c r="CSF34" s="37"/>
      <c r="CSG34" s="37"/>
      <c r="CSH34" s="37"/>
      <c r="CSI34" s="37"/>
      <c r="CSJ34" s="37"/>
      <c r="CSK34" s="37"/>
      <c r="CSL34" s="37"/>
      <c r="CSM34" s="37"/>
      <c r="CSN34" s="37"/>
      <c r="CSO34" s="37"/>
      <c r="CSP34" s="37"/>
      <c r="CSQ34" s="37"/>
      <c r="CSR34" s="37"/>
      <c r="CSS34" s="37"/>
      <c r="CST34" s="37"/>
      <c r="CSU34" s="37"/>
      <c r="CSV34" s="37"/>
      <c r="CSW34" s="37"/>
      <c r="CSX34" s="37"/>
      <c r="CSY34" s="37"/>
      <c r="CSZ34" s="37"/>
      <c r="CTA34" s="37"/>
      <c r="CTB34" s="37"/>
      <c r="CTC34" s="37"/>
      <c r="CTD34" s="37"/>
      <c r="CTE34" s="37"/>
      <c r="CTF34" s="37"/>
      <c r="CTG34" s="37"/>
      <c r="CTH34" s="37"/>
      <c r="CTI34" s="37"/>
      <c r="CTJ34" s="37"/>
      <c r="CTK34" s="37"/>
      <c r="CTL34" s="37"/>
      <c r="CTM34" s="37"/>
      <c r="CTN34" s="37"/>
      <c r="CTO34" s="37"/>
      <c r="CTP34" s="37"/>
      <c r="CTQ34" s="37"/>
      <c r="CTR34" s="37"/>
      <c r="CTS34" s="37"/>
      <c r="CTT34" s="37"/>
      <c r="CTU34" s="37"/>
      <c r="CTV34" s="37"/>
      <c r="CTW34" s="37"/>
      <c r="CTX34" s="37"/>
      <c r="CTY34" s="37"/>
      <c r="CTZ34" s="37"/>
      <c r="CUA34" s="37"/>
      <c r="CUB34" s="37"/>
    </row>
    <row r="35" s="3" customFormat="1" ht="40" customHeight="1" spans="1:1024 1025:2576">
      <c r="A35" s="32">
        <v>26</v>
      </c>
      <c r="B35" s="33" t="s">
        <v>68</v>
      </c>
      <c r="C35" s="34" t="s">
        <v>69</v>
      </c>
      <c r="D35" s="34" t="str">
        <f xml:space="preserve">_xlfn.DISPIMG("ID_DD3627C83D464957A6CB832E9BE80715",1)</f>
        <v>=DISPIMG("ID_DD3627C83D464957A6CB832E9BE80715",1)</v>
      </c>
      <c r="E35" s="32" t="s">
        <v>15</v>
      </c>
      <c r="F35" s="35" t="s">
        <v>41</v>
      </c>
      <c r="G35" s="35"/>
      <c r="H35" s="36"/>
      <c r="I35" s="37"/>
      <c r="J35" s="38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37"/>
      <c r="IV35" s="37"/>
      <c r="IW35" s="37"/>
      <c r="IX35" s="37"/>
      <c r="IY35" s="37"/>
      <c r="IZ35" s="37"/>
      <c r="JA35" s="37"/>
      <c r="JB35" s="37"/>
      <c r="JC35" s="37"/>
      <c r="JD35" s="37"/>
      <c r="JE35" s="37"/>
      <c r="JF35" s="37"/>
      <c r="JG35" s="37"/>
      <c r="JH35" s="37"/>
      <c r="JI35" s="37"/>
      <c r="JJ35" s="37"/>
      <c r="JK35" s="37"/>
      <c r="JL35" s="37"/>
      <c r="JM35" s="37"/>
      <c r="JN35" s="37"/>
      <c r="JO35" s="37"/>
      <c r="JP35" s="37"/>
      <c r="JQ35" s="37"/>
      <c r="JR35" s="37"/>
      <c r="JS35" s="37"/>
      <c r="JT35" s="37"/>
      <c r="JU35" s="37"/>
      <c r="JV35" s="37"/>
      <c r="JW35" s="37"/>
      <c r="JX35" s="37"/>
      <c r="JY35" s="37"/>
      <c r="JZ35" s="37"/>
      <c r="KA35" s="37"/>
      <c r="KB35" s="37"/>
      <c r="KC35" s="37"/>
      <c r="KD35" s="37"/>
      <c r="KE35" s="37"/>
      <c r="KF35" s="37"/>
      <c r="KG35" s="37"/>
      <c r="KH35" s="37"/>
      <c r="KI35" s="37"/>
      <c r="KJ35" s="37"/>
      <c r="KK35" s="37"/>
      <c r="KL35" s="37"/>
      <c r="KM35" s="37"/>
      <c r="KN35" s="37"/>
      <c r="KO35" s="37"/>
      <c r="KP35" s="37"/>
      <c r="KQ35" s="37"/>
      <c r="KR35" s="37"/>
      <c r="KS35" s="37"/>
      <c r="KT35" s="37"/>
      <c r="KU35" s="37"/>
      <c r="KV35" s="37"/>
      <c r="KW35" s="37"/>
      <c r="KX35" s="37"/>
      <c r="KY35" s="37"/>
      <c r="KZ35" s="37"/>
      <c r="LA35" s="37"/>
      <c r="LB35" s="37"/>
      <c r="LC35" s="37"/>
      <c r="LD35" s="37"/>
      <c r="LE35" s="37"/>
      <c r="LF35" s="37"/>
      <c r="LG35" s="37"/>
      <c r="LH35" s="37"/>
      <c r="LI35" s="37"/>
      <c r="LJ35" s="37"/>
      <c r="LK35" s="37"/>
      <c r="LL35" s="37"/>
      <c r="LM35" s="37"/>
      <c r="LN35" s="37"/>
      <c r="LO35" s="37"/>
      <c r="LP35" s="37"/>
      <c r="LQ35" s="37"/>
      <c r="LR35" s="37"/>
      <c r="LS35" s="37"/>
      <c r="LT35" s="37"/>
      <c r="LU35" s="37"/>
      <c r="LV35" s="37"/>
      <c r="LW35" s="37"/>
      <c r="LX35" s="37"/>
      <c r="LY35" s="37"/>
      <c r="LZ35" s="37"/>
      <c r="MA35" s="37"/>
      <c r="MB35" s="37"/>
      <c r="MC35" s="37"/>
      <c r="MD35" s="37"/>
      <c r="ME35" s="37"/>
      <c r="MF35" s="37"/>
      <c r="MG35" s="37"/>
      <c r="MH35" s="37"/>
      <c r="MI35" s="37"/>
      <c r="MJ35" s="37"/>
      <c r="MK35" s="37"/>
      <c r="ML35" s="37"/>
      <c r="MM35" s="37"/>
      <c r="MN35" s="37"/>
      <c r="MO35" s="37"/>
      <c r="MP35" s="37"/>
      <c r="MQ35" s="37"/>
      <c r="MR35" s="37"/>
      <c r="MS35" s="37"/>
      <c r="MT35" s="37"/>
      <c r="MU35" s="37"/>
      <c r="MV35" s="37"/>
      <c r="MW35" s="37"/>
      <c r="MX35" s="37"/>
      <c r="MY35" s="37"/>
      <c r="MZ35" s="37"/>
      <c r="NA35" s="37"/>
      <c r="NB35" s="37"/>
      <c r="NC35" s="37"/>
      <c r="ND35" s="37"/>
      <c r="NE35" s="37"/>
      <c r="NF35" s="37"/>
      <c r="NG35" s="37"/>
      <c r="NH35" s="37"/>
      <c r="NI35" s="37"/>
      <c r="NJ35" s="37"/>
      <c r="NK35" s="37"/>
      <c r="NL35" s="37"/>
      <c r="NM35" s="37"/>
      <c r="NN35" s="37"/>
      <c r="NO35" s="37"/>
      <c r="NP35" s="37"/>
      <c r="NQ35" s="37"/>
      <c r="NR35" s="37"/>
      <c r="NS35" s="37"/>
      <c r="NT35" s="37"/>
      <c r="NU35" s="37"/>
      <c r="NV35" s="37"/>
      <c r="NW35" s="37"/>
      <c r="NX35" s="37"/>
      <c r="NY35" s="37"/>
      <c r="NZ35" s="37"/>
      <c r="OA35" s="37"/>
      <c r="OB35" s="37"/>
      <c r="OC35" s="37"/>
      <c r="OD35" s="37"/>
      <c r="OE35" s="37"/>
      <c r="OF35" s="37"/>
      <c r="OG35" s="37"/>
      <c r="OH35" s="37"/>
      <c r="OI35" s="37"/>
      <c r="OJ35" s="37"/>
      <c r="OK35" s="37"/>
      <c r="OL35" s="37"/>
      <c r="OM35" s="37"/>
      <c r="ON35" s="37"/>
      <c r="OO35" s="37"/>
      <c r="OP35" s="37"/>
      <c r="OQ35" s="37"/>
      <c r="OR35" s="37"/>
      <c r="OS35" s="37"/>
      <c r="OT35" s="37"/>
      <c r="OU35" s="37"/>
      <c r="OV35" s="37"/>
      <c r="OW35" s="37"/>
      <c r="OX35" s="37"/>
      <c r="OY35" s="37"/>
      <c r="OZ35" s="37"/>
      <c r="PA35" s="37"/>
      <c r="PB35" s="37"/>
      <c r="PC35" s="37"/>
      <c r="PD35" s="37"/>
      <c r="PE35" s="37"/>
      <c r="PF35" s="37"/>
      <c r="PG35" s="37"/>
      <c r="PH35" s="37"/>
      <c r="PI35" s="37"/>
      <c r="PJ35" s="37"/>
      <c r="PK35" s="37"/>
      <c r="PL35" s="37"/>
      <c r="PM35" s="37"/>
      <c r="PN35" s="37"/>
      <c r="PO35" s="37"/>
      <c r="PP35" s="37"/>
      <c r="PQ35" s="37"/>
      <c r="PR35" s="37"/>
      <c r="PS35" s="37"/>
      <c r="PT35" s="37"/>
      <c r="PU35" s="37"/>
      <c r="PV35" s="37"/>
      <c r="PW35" s="37"/>
      <c r="PX35" s="37"/>
      <c r="PY35" s="37"/>
      <c r="PZ35" s="37"/>
      <c r="QA35" s="37"/>
      <c r="QB35" s="37"/>
      <c r="QC35" s="37"/>
      <c r="QD35" s="37"/>
      <c r="QE35" s="37"/>
      <c r="QF35" s="37"/>
      <c r="QG35" s="37"/>
      <c r="QH35" s="37"/>
      <c r="QI35" s="37"/>
      <c r="QJ35" s="37"/>
      <c r="QK35" s="37"/>
      <c r="QL35" s="37"/>
      <c r="QM35" s="37"/>
      <c r="QN35" s="37"/>
      <c r="QO35" s="37"/>
      <c r="QP35" s="37"/>
      <c r="QQ35" s="37"/>
      <c r="QR35" s="37"/>
      <c r="QS35" s="37"/>
      <c r="QT35" s="37"/>
      <c r="QU35" s="37"/>
      <c r="QV35" s="37"/>
      <c r="QW35" s="37"/>
      <c r="QX35" s="37"/>
      <c r="QY35" s="37"/>
      <c r="QZ35" s="37"/>
      <c r="RA35" s="37"/>
      <c r="RB35" s="37"/>
      <c r="RC35" s="37"/>
      <c r="RD35" s="37"/>
      <c r="RE35" s="37"/>
      <c r="RF35" s="37"/>
      <c r="RG35" s="37"/>
      <c r="RH35" s="37"/>
      <c r="RI35" s="37"/>
      <c r="RJ35" s="37"/>
      <c r="RK35" s="37"/>
      <c r="RL35" s="37"/>
      <c r="RM35" s="37"/>
      <c r="RN35" s="37"/>
      <c r="RO35" s="37"/>
      <c r="RP35" s="37"/>
      <c r="RQ35" s="37"/>
      <c r="RR35" s="37"/>
      <c r="RS35" s="37"/>
      <c r="RT35" s="37"/>
      <c r="RU35" s="37"/>
      <c r="RV35" s="37"/>
      <c r="RW35" s="37"/>
      <c r="RX35" s="37"/>
      <c r="RY35" s="37"/>
      <c r="RZ35" s="37"/>
      <c r="SA35" s="37"/>
      <c r="SB35" s="37"/>
      <c r="SC35" s="37"/>
      <c r="SD35" s="37"/>
      <c r="SE35" s="37"/>
      <c r="SF35" s="37"/>
      <c r="SG35" s="37"/>
      <c r="SH35" s="37"/>
      <c r="SI35" s="37"/>
      <c r="SJ35" s="37"/>
      <c r="SK35" s="37"/>
      <c r="SL35" s="37"/>
      <c r="SM35" s="37"/>
      <c r="SN35" s="37"/>
      <c r="SO35" s="37"/>
      <c r="SP35" s="37"/>
      <c r="SQ35" s="37"/>
      <c r="SR35" s="37"/>
      <c r="SS35" s="37"/>
      <c r="ST35" s="37"/>
      <c r="SU35" s="37"/>
      <c r="SV35" s="37"/>
      <c r="SW35" s="37"/>
      <c r="SX35" s="37"/>
      <c r="SY35" s="37"/>
      <c r="SZ35" s="37"/>
      <c r="TA35" s="37"/>
      <c r="TB35" s="37"/>
      <c r="TC35" s="37"/>
      <c r="TD35" s="37"/>
      <c r="TE35" s="37"/>
      <c r="TF35" s="37"/>
      <c r="TG35" s="37"/>
      <c r="TH35" s="37"/>
      <c r="TI35" s="37"/>
      <c r="TJ35" s="37"/>
      <c r="TK35" s="37"/>
      <c r="TL35" s="37"/>
      <c r="TM35" s="37"/>
      <c r="TN35" s="37"/>
      <c r="TO35" s="37"/>
      <c r="TP35" s="37"/>
      <c r="TQ35" s="37"/>
      <c r="TR35" s="37"/>
      <c r="TS35" s="37"/>
      <c r="TT35" s="37"/>
      <c r="TU35" s="37"/>
      <c r="TV35" s="37"/>
      <c r="TW35" s="37"/>
      <c r="TX35" s="37"/>
      <c r="TY35" s="37"/>
      <c r="TZ35" s="37"/>
      <c r="UA35" s="37"/>
      <c r="UB35" s="37"/>
      <c r="UC35" s="37"/>
      <c r="UD35" s="37"/>
      <c r="UE35" s="37"/>
      <c r="UF35" s="37"/>
      <c r="UG35" s="37"/>
      <c r="UH35" s="37"/>
      <c r="UI35" s="37"/>
      <c r="UJ35" s="37"/>
      <c r="UK35" s="37"/>
      <c r="UL35" s="37"/>
      <c r="UM35" s="37"/>
      <c r="UN35" s="37"/>
      <c r="UO35" s="37"/>
      <c r="UP35" s="37"/>
      <c r="UQ35" s="37"/>
      <c r="UR35" s="37"/>
      <c r="US35" s="37"/>
      <c r="UT35" s="37"/>
      <c r="UU35" s="37"/>
      <c r="UV35" s="37"/>
      <c r="UW35" s="37"/>
      <c r="UX35" s="37"/>
      <c r="UY35" s="37"/>
      <c r="UZ35" s="37"/>
      <c r="VA35" s="37"/>
      <c r="VB35" s="37"/>
      <c r="VC35" s="37"/>
      <c r="VD35" s="37"/>
      <c r="VE35" s="37"/>
      <c r="VF35" s="37"/>
      <c r="VG35" s="37"/>
      <c r="VH35" s="37"/>
      <c r="VI35" s="37"/>
      <c r="VJ35" s="37"/>
      <c r="VK35" s="37"/>
      <c r="VL35" s="37"/>
      <c r="VM35" s="37"/>
      <c r="VN35" s="37"/>
      <c r="VO35" s="37"/>
      <c r="VP35" s="37"/>
      <c r="VQ35" s="37"/>
      <c r="VR35" s="37"/>
      <c r="VS35" s="37"/>
      <c r="VT35" s="37"/>
      <c r="VU35" s="37"/>
      <c r="VV35" s="37"/>
      <c r="VW35" s="37"/>
      <c r="VX35" s="37"/>
      <c r="VY35" s="37"/>
      <c r="VZ35" s="37"/>
      <c r="WA35" s="37"/>
      <c r="WB35" s="37"/>
      <c r="WC35" s="37"/>
      <c r="WD35" s="37"/>
      <c r="WE35" s="37"/>
      <c r="WF35" s="37"/>
      <c r="WG35" s="37"/>
      <c r="WH35" s="37"/>
      <c r="WI35" s="37"/>
      <c r="WJ35" s="37"/>
      <c r="WK35" s="37"/>
      <c r="WL35" s="37"/>
      <c r="WM35" s="37"/>
      <c r="WN35" s="37"/>
      <c r="WO35" s="37"/>
      <c r="WP35" s="37"/>
      <c r="WQ35" s="37"/>
      <c r="WR35" s="37"/>
      <c r="WS35" s="37"/>
      <c r="WT35" s="37"/>
      <c r="WU35" s="37"/>
      <c r="WV35" s="37"/>
      <c r="WW35" s="37"/>
      <c r="WX35" s="37"/>
      <c r="WY35" s="37"/>
      <c r="WZ35" s="37"/>
      <c r="XA35" s="37"/>
      <c r="XB35" s="37"/>
      <c r="XC35" s="37"/>
      <c r="XD35" s="37"/>
      <c r="XE35" s="37"/>
      <c r="XF35" s="37"/>
      <c r="XG35" s="37"/>
      <c r="XH35" s="37"/>
      <c r="XI35" s="37"/>
      <c r="XJ35" s="37"/>
      <c r="XK35" s="37"/>
      <c r="XL35" s="37"/>
      <c r="XM35" s="37"/>
      <c r="XN35" s="37"/>
      <c r="XO35" s="37"/>
      <c r="XP35" s="37"/>
      <c r="XQ35" s="37"/>
      <c r="XR35" s="37"/>
      <c r="XS35" s="37"/>
      <c r="XT35" s="37"/>
      <c r="XU35" s="37"/>
      <c r="XV35" s="37"/>
      <c r="XW35" s="37"/>
      <c r="XX35" s="37"/>
      <c r="XY35" s="37"/>
      <c r="XZ35" s="37"/>
      <c r="YA35" s="37"/>
      <c r="YB35" s="37"/>
      <c r="YC35" s="37"/>
      <c r="YD35" s="37"/>
      <c r="YE35" s="37"/>
      <c r="YF35" s="37"/>
      <c r="YG35" s="37"/>
      <c r="YH35" s="37"/>
      <c r="YI35" s="37"/>
      <c r="YJ35" s="37"/>
      <c r="YK35" s="37"/>
      <c r="YL35" s="37"/>
      <c r="YM35" s="37"/>
      <c r="YN35" s="37"/>
      <c r="YO35" s="37"/>
      <c r="YP35" s="37"/>
      <c r="YQ35" s="37"/>
      <c r="YR35" s="37"/>
      <c r="YS35" s="37"/>
      <c r="YT35" s="37"/>
      <c r="YU35" s="37"/>
      <c r="YV35" s="37"/>
      <c r="YW35" s="37"/>
      <c r="YX35" s="37"/>
      <c r="YY35" s="37"/>
      <c r="YZ35" s="37"/>
      <c r="ZA35" s="37"/>
      <c r="ZB35" s="37"/>
      <c r="ZC35" s="37"/>
      <c r="ZD35" s="37"/>
      <c r="ZE35" s="37"/>
      <c r="ZF35" s="37"/>
      <c r="ZG35" s="37"/>
      <c r="ZH35" s="37"/>
      <c r="ZI35" s="37"/>
      <c r="ZJ35" s="37"/>
      <c r="ZK35" s="37"/>
      <c r="ZL35" s="37"/>
      <c r="ZM35" s="37"/>
      <c r="ZN35" s="37"/>
      <c r="ZO35" s="37"/>
      <c r="ZP35" s="37"/>
      <c r="ZQ35" s="37"/>
      <c r="ZR35" s="37"/>
      <c r="ZS35" s="37"/>
      <c r="ZT35" s="37"/>
      <c r="ZU35" s="37"/>
      <c r="ZV35" s="37"/>
      <c r="ZW35" s="37"/>
      <c r="ZX35" s="37"/>
      <c r="ZY35" s="37"/>
      <c r="ZZ35" s="37"/>
      <c r="AAA35" s="37"/>
      <c r="AAB35" s="37"/>
      <c r="AAC35" s="37"/>
      <c r="AAD35" s="37"/>
      <c r="AAE35" s="37"/>
      <c r="AAF35" s="37"/>
      <c r="AAG35" s="37"/>
      <c r="AAH35" s="37"/>
      <c r="AAI35" s="37"/>
      <c r="AAJ35" s="37"/>
      <c r="AAK35" s="37"/>
      <c r="AAL35" s="37"/>
      <c r="AAM35" s="37"/>
      <c r="AAN35" s="37"/>
      <c r="AAO35" s="37"/>
      <c r="AAP35" s="37"/>
      <c r="AAQ35" s="37"/>
      <c r="AAR35" s="37"/>
      <c r="AAS35" s="37"/>
      <c r="AAT35" s="37"/>
      <c r="AAU35" s="37"/>
      <c r="AAV35" s="37"/>
      <c r="AAW35" s="37"/>
      <c r="AAX35" s="37"/>
      <c r="AAY35" s="37"/>
      <c r="AAZ35" s="37"/>
      <c r="ABA35" s="37"/>
      <c r="ABB35" s="37"/>
      <c r="ABC35" s="37"/>
      <c r="ABD35" s="37"/>
      <c r="ABE35" s="37"/>
      <c r="ABF35" s="37"/>
      <c r="ABG35" s="37"/>
      <c r="ABH35" s="37"/>
      <c r="ABI35" s="37"/>
      <c r="ABJ35" s="37"/>
      <c r="ABK35" s="37"/>
      <c r="ABL35" s="37"/>
      <c r="ABM35" s="37"/>
      <c r="ABN35" s="37"/>
      <c r="ABO35" s="37"/>
      <c r="ABP35" s="37"/>
      <c r="ABQ35" s="37"/>
      <c r="ABR35" s="37"/>
      <c r="ABS35" s="37"/>
      <c r="ABT35" s="37"/>
      <c r="ABU35" s="37"/>
      <c r="ABV35" s="37"/>
      <c r="ABW35" s="37"/>
      <c r="ABX35" s="37"/>
      <c r="ABY35" s="37"/>
      <c r="ABZ35" s="37"/>
      <c r="ACA35" s="37"/>
      <c r="ACB35" s="37"/>
      <c r="ACC35" s="37"/>
      <c r="ACD35" s="37"/>
      <c r="ACE35" s="37"/>
      <c r="ACF35" s="37"/>
      <c r="ACG35" s="37"/>
      <c r="ACH35" s="37"/>
      <c r="ACI35" s="37"/>
      <c r="ACJ35" s="37"/>
      <c r="ACK35" s="37"/>
      <c r="ACL35" s="37"/>
      <c r="ACM35" s="37"/>
      <c r="ACN35" s="37"/>
      <c r="ACO35" s="37"/>
      <c r="ACP35" s="37"/>
      <c r="ACQ35" s="37"/>
      <c r="ACR35" s="37"/>
      <c r="ACS35" s="37"/>
      <c r="ACT35" s="37"/>
      <c r="ACU35" s="37"/>
      <c r="ACV35" s="37"/>
      <c r="ACW35" s="37"/>
      <c r="ACX35" s="37"/>
      <c r="ACY35" s="37"/>
      <c r="ACZ35" s="37"/>
      <c r="ADA35" s="37"/>
      <c r="ADB35" s="37"/>
      <c r="ADC35" s="37"/>
      <c r="ADD35" s="37"/>
      <c r="ADE35" s="37"/>
      <c r="ADF35" s="37"/>
      <c r="ADG35" s="37"/>
      <c r="ADH35" s="37"/>
      <c r="ADI35" s="37"/>
      <c r="ADJ35" s="37"/>
      <c r="ADK35" s="37"/>
      <c r="ADL35" s="37"/>
      <c r="ADM35" s="37"/>
      <c r="ADN35" s="37"/>
      <c r="ADO35" s="37"/>
      <c r="ADP35" s="37"/>
      <c r="ADQ35" s="37"/>
      <c r="ADR35" s="37"/>
      <c r="ADS35" s="37"/>
      <c r="ADT35" s="37"/>
      <c r="ADU35" s="37"/>
      <c r="ADV35" s="37"/>
      <c r="ADW35" s="37"/>
      <c r="ADX35" s="37"/>
      <c r="ADY35" s="37"/>
      <c r="ADZ35" s="37"/>
      <c r="AEA35" s="37"/>
      <c r="AEB35" s="37"/>
      <c r="AEC35" s="37"/>
      <c r="AED35" s="37"/>
      <c r="AEE35" s="37"/>
      <c r="AEF35" s="37"/>
      <c r="AEG35" s="37"/>
      <c r="AEH35" s="37"/>
      <c r="AEI35" s="37"/>
      <c r="AEJ35" s="37"/>
      <c r="AEK35" s="37"/>
      <c r="AEL35" s="37"/>
      <c r="AEM35" s="37"/>
      <c r="AEN35" s="37"/>
      <c r="AEO35" s="37"/>
      <c r="AEP35" s="37"/>
      <c r="AEQ35" s="37"/>
      <c r="AER35" s="37"/>
      <c r="AES35" s="37"/>
      <c r="AET35" s="37"/>
      <c r="AEU35" s="37"/>
      <c r="AEV35" s="37"/>
      <c r="AEW35" s="37"/>
      <c r="AEX35" s="37"/>
      <c r="AEY35" s="37"/>
      <c r="AEZ35" s="37"/>
      <c r="AFA35" s="37"/>
      <c r="AFB35" s="37"/>
      <c r="AFC35" s="37"/>
      <c r="AFD35" s="37"/>
      <c r="AFE35" s="37"/>
      <c r="AFF35" s="37"/>
      <c r="AFG35" s="37"/>
      <c r="AFH35" s="37"/>
      <c r="AFI35" s="37"/>
      <c r="AFJ35" s="37"/>
      <c r="AFK35" s="37"/>
      <c r="AFL35" s="37"/>
      <c r="AFM35" s="37"/>
      <c r="AFN35" s="37"/>
      <c r="AFO35" s="37"/>
      <c r="AFP35" s="37"/>
      <c r="AFQ35" s="37"/>
      <c r="AFR35" s="37"/>
      <c r="AFS35" s="37"/>
      <c r="AFT35" s="37"/>
      <c r="AFU35" s="37"/>
      <c r="AFV35" s="37"/>
      <c r="AFW35" s="37"/>
      <c r="AFX35" s="37"/>
      <c r="AFY35" s="37"/>
      <c r="AFZ35" s="37"/>
      <c r="AGA35" s="37"/>
      <c r="AGB35" s="37"/>
      <c r="AGC35" s="37"/>
      <c r="AGD35" s="37"/>
      <c r="AGE35" s="37"/>
      <c r="AGF35" s="37"/>
      <c r="AGG35" s="37"/>
      <c r="AGH35" s="37"/>
      <c r="AGI35" s="37"/>
      <c r="AGJ35" s="37"/>
      <c r="AGK35" s="37"/>
      <c r="AGL35" s="37"/>
      <c r="AGM35" s="37"/>
      <c r="AGN35" s="37"/>
      <c r="AGO35" s="37"/>
      <c r="AGP35" s="37"/>
      <c r="AGQ35" s="37"/>
      <c r="AGR35" s="37"/>
      <c r="AGS35" s="37"/>
      <c r="AGT35" s="37"/>
      <c r="AGU35" s="37"/>
      <c r="AGV35" s="37"/>
      <c r="AGW35" s="37"/>
      <c r="AGX35" s="37"/>
      <c r="AGY35" s="37"/>
      <c r="AGZ35" s="37"/>
      <c r="AHA35" s="37"/>
      <c r="AHB35" s="37"/>
      <c r="AHC35" s="37"/>
      <c r="AHD35" s="37"/>
      <c r="AHE35" s="37"/>
      <c r="AHF35" s="37"/>
      <c r="AHG35" s="37"/>
      <c r="AHH35" s="37"/>
      <c r="AHI35" s="37"/>
      <c r="AHJ35" s="37"/>
      <c r="AHK35" s="37"/>
      <c r="AHL35" s="37"/>
      <c r="AHM35" s="37"/>
      <c r="AHN35" s="37"/>
      <c r="AHO35" s="37"/>
      <c r="AHP35" s="37"/>
      <c r="AHQ35" s="37"/>
      <c r="AHR35" s="37"/>
      <c r="AHS35" s="37"/>
      <c r="AHT35" s="37"/>
      <c r="AHU35" s="37"/>
      <c r="AHV35" s="37"/>
      <c r="AHW35" s="37"/>
      <c r="AHX35" s="37"/>
      <c r="AHY35" s="37"/>
      <c r="AHZ35" s="37"/>
      <c r="AIA35" s="37"/>
      <c r="AIB35" s="37"/>
      <c r="AIC35" s="37"/>
      <c r="AID35" s="37"/>
      <c r="AIE35" s="37"/>
      <c r="AIF35" s="37"/>
      <c r="AIG35" s="37"/>
      <c r="AIH35" s="37"/>
      <c r="AII35" s="37"/>
      <c r="AIJ35" s="37"/>
      <c r="AIK35" s="37"/>
      <c r="AIL35" s="37"/>
      <c r="AIM35" s="37"/>
      <c r="AIN35" s="37"/>
      <c r="AIO35" s="37"/>
      <c r="AIP35" s="37"/>
      <c r="AIQ35" s="37"/>
      <c r="AIR35" s="37"/>
      <c r="AIS35" s="37"/>
      <c r="AIT35" s="37"/>
      <c r="AIU35" s="37"/>
      <c r="AIV35" s="37"/>
      <c r="AIW35" s="37"/>
      <c r="AIX35" s="37"/>
      <c r="AIY35" s="37"/>
      <c r="AIZ35" s="37"/>
      <c r="AJA35" s="37"/>
      <c r="AJB35" s="37"/>
      <c r="AJC35" s="37"/>
      <c r="AJD35" s="37"/>
      <c r="AJE35" s="37"/>
      <c r="AJF35" s="37"/>
      <c r="AJG35" s="37"/>
      <c r="AJH35" s="37"/>
      <c r="AJI35" s="37"/>
      <c r="AJJ35" s="37"/>
      <c r="AJK35" s="37"/>
      <c r="AJL35" s="37"/>
      <c r="AJM35" s="37"/>
      <c r="AJN35" s="37"/>
      <c r="AJO35" s="37"/>
      <c r="AJP35" s="37"/>
      <c r="AJQ35" s="37"/>
      <c r="AJR35" s="37"/>
      <c r="AJS35" s="37"/>
      <c r="AJT35" s="37"/>
      <c r="AJU35" s="37"/>
      <c r="AJV35" s="37"/>
      <c r="AJW35" s="37"/>
      <c r="AJX35" s="37"/>
      <c r="AJY35" s="37"/>
      <c r="AJZ35" s="37"/>
      <c r="AKA35" s="37"/>
      <c r="AKB35" s="37"/>
      <c r="AKC35" s="37"/>
      <c r="AKD35" s="37"/>
      <c r="AKE35" s="37"/>
      <c r="AKF35" s="37"/>
      <c r="AKG35" s="37"/>
      <c r="AKH35" s="37"/>
      <c r="AKI35" s="37"/>
      <c r="AKJ35" s="37"/>
      <c r="AKK35" s="37"/>
      <c r="AKL35" s="37"/>
      <c r="AKM35" s="37"/>
      <c r="AKN35" s="37"/>
      <c r="AKO35" s="37"/>
      <c r="AKP35" s="37"/>
      <c r="AKQ35" s="37"/>
      <c r="AKR35" s="37"/>
      <c r="AKS35" s="37"/>
      <c r="AKT35" s="37"/>
      <c r="AKU35" s="37"/>
      <c r="AKV35" s="37"/>
      <c r="AKW35" s="37"/>
      <c r="AKX35" s="37"/>
      <c r="AKY35" s="37"/>
      <c r="AKZ35" s="37"/>
      <c r="ALA35" s="37"/>
      <c r="ALB35" s="37"/>
      <c r="ALC35" s="37"/>
      <c r="ALD35" s="37"/>
      <c r="ALE35" s="37"/>
      <c r="ALF35" s="37"/>
      <c r="ALG35" s="37"/>
      <c r="ALH35" s="37"/>
      <c r="ALI35" s="37"/>
      <c r="ALJ35" s="37"/>
      <c r="ALK35" s="37"/>
      <c r="ALL35" s="37"/>
      <c r="ALM35" s="37"/>
      <c r="ALN35" s="37"/>
      <c r="ALO35" s="37"/>
      <c r="ALP35" s="37"/>
      <c r="ALQ35" s="37"/>
      <c r="ALR35" s="37"/>
      <c r="ALS35" s="37"/>
      <c r="ALT35" s="37"/>
      <c r="ALU35" s="37"/>
      <c r="ALV35" s="37"/>
      <c r="ALW35" s="37"/>
      <c r="ALX35" s="37"/>
      <c r="ALY35" s="37"/>
      <c r="ALZ35" s="37"/>
      <c r="AMA35" s="37"/>
      <c r="AMB35" s="37"/>
      <c r="AMC35" s="37"/>
      <c r="AMD35" s="37"/>
      <c r="AME35" s="37"/>
      <c r="AMF35" s="37"/>
      <c r="AMG35" s="37"/>
      <c r="AMH35" s="37"/>
      <c r="AMI35" s="37"/>
      <c r="AMJ35" s="37"/>
      <c r="AMK35" s="37"/>
      <c r="AML35" s="37"/>
      <c r="AMM35" s="37"/>
      <c r="AMN35" s="37"/>
      <c r="AMO35" s="37"/>
      <c r="AMP35" s="37"/>
      <c r="AMQ35" s="37"/>
      <c r="AMR35" s="37"/>
      <c r="AMS35" s="37"/>
      <c r="AMT35" s="37"/>
      <c r="AMU35" s="37"/>
      <c r="AMV35" s="37"/>
      <c r="AMW35" s="37"/>
      <c r="AMX35" s="37"/>
      <c r="AMY35" s="37"/>
      <c r="AMZ35" s="37"/>
      <c r="ANA35" s="37"/>
      <c r="ANB35" s="37"/>
      <c r="ANC35" s="37"/>
      <c r="AND35" s="37"/>
      <c r="ANE35" s="37"/>
      <c r="ANF35" s="37"/>
      <c r="ANG35" s="37"/>
      <c r="ANH35" s="37"/>
      <c r="ANI35" s="37"/>
      <c r="ANJ35" s="37"/>
      <c r="ANK35" s="37"/>
      <c r="ANL35" s="37"/>
      <c r="ANM35" s="37"/>
      <c r="ANN35" s="37"/>
      <c r="ANO35" s="37"/>
      <c r="ANP35" s="37"/>
      <c r="ANQ35" s="37"/>
      <c r="ANR35" s="37"/>
      <c r="ANS35" s="37"/>
      <c r="ANT35" s="37"/>
      <c r="ANU35" s="37"/>
      <c r="ANV35" s="37"/>
      <c r="ANW35" s="37"/>
      <c r="ANX35" s="37"/>
      <c r="ANY35" s="37"/>
      <c r="ANZ35" s="37"/>
      <c r="AOA35" s="37"/>
      <c r="AOB35" s="37"/>
      <c r="AOC35" s="37"/>
      <c r="AOD35" s="37"/>
      <c r="AOE35" s="37"/>
      <c r="AOF35" s="37"/>
      <c r="AOG35" s="37"/>
      <c r="AOH35" s="37"/>
      <c r="AOI35" s="37"/>
      <c r="AOJ35" s="37"/>
      <c r="AOK35" s="37"/>
      <c r="AOL35" s="37"/>
      <c r="AOM35" s="37"/>
      <c r="AON35" s="37"/>
      <c r="AOO35" s="37"/>
      <c r="AOP35" s="37"/>
      <c r="AOQ35" s="37"/>
      <c r="AOR35" s="37"/>
      <c r="AOS35" s="37"/>
      <c r="AOT35" s="37"/>
      <c r="AOU35" s="37"/>
      <c r="AOV35" s="37"/>
      <c r="AOW35" s="37"/>
      <c r="AOX35" s="37"/>
      <c r="AOY35" s="37"/>
      <c r="AOZ35" s="37"/>
      <c r="APA35" s="37"/>
      <c r="APB35" s="37"/>
      <c r="APC35" s="37"/>
      <c r="APD35" s="37"/>
      <c r="APE35" s="37"/>
      <c r="APF35" s="37"/>
      <c r="APG35" s="37"/>
      <c r="APH35" s="37"/>
      <c r="API35" s="37"/>
      <c r="APJ35" s="37"/>
      <c r="APK35" s="37"/>
      <c r="APL35" s="37"/>
      <c r="APM35" s="37"/>
      <c r="APN35" s="37"/>
      <c r="APO35" s="37"/>
      <c r="APP35" s="37"/>
      <c r="APQ35" s="37"/>
      <c r="APR35" s="37"/>
      <c r="APS35" s="37"/>
      <c r="APT35" s="37"/>
      <c r="APU35" s="37"/>
      <c r="APV35" s="37"/>
      <c r="APW35" s="37"/>
      <c r="APX35" s="37"/>
      <c r="APY35" s="37"/>
      <c r="APZ35" s="37"/>
      <c r="AQA35" s="37"/>
      <c r="AQB35" s="37"/>
      <c r="AQC35" s="37"/>
      <c r="AQD35" s="37"/>
      <c r="AQE35" s="37"/>
      <c r="AQF35" s="37"/>
      <c r="AQG35" s="37"/>
      <c r="AQH35" s="37"/>
      <c r="AQI35" s="37"/>
      <c r="AQJ35" s="37"/>
      <c r="AQK35" s="37"/>
      <c r="AQL35" s="37"/>
      <c r="AQM35" s="37"/>
      <c r="AQN35" s="37"/>
      <c r="AQO35" s="37"/>
      <c r="AQP35" s="37"/>
      <c r="AQQ35" s="37"/>
      <c r="AQR35" s="37"/>
      <c r="AQS35" s="37"/>
      <c r="AQT35" s="37"/>
      <c r="AQU35" s="37"/>
      <c r="AQV35" s="37"/>
      <c r="AQW35" s="37"/>
      <c r="AQX35" s="37"/>
      <c r="AQY35" s="37"/>
      <c r="AQZ35" s="37"/>
      <c r="ARA35" s="37"/>
      <c r="ARB35" s="37"/>
      <c r="ARC35" s="37"/>
      <c r="ARD35" s="37"/>
      <c r="ARE35" s="37"/>
      <c r="ARF35" s="37"/>
      <c r="ARG35" s="37"/>
      <c r="ARH35" s="37"/>
      <c r="ARI35" s="37"/>
      <c r="ARJ35" s="37"/>
      <c r="ARK35" s="37"/>
      <c r="ARL35" s="37"/>
      <c r="ARM35" s="37"/>
      <c r="ARN35" s="37"/>
      <c r="ARO35" s="37"/>
      <c r="ARP35" s="37"/>
      <c r="ARQ35" s="37"/>
      <c r="ARR35" s="37"/>
      <c r="ARS35" s="37"/>
      <c r="ART35" s="37"/>
      <c r="ARU35" s="37"/>
      <c r="ARV35" s="37"/>
      <c r="ARW35" s="37"/>
      <c r="ARX35" s="37"/>
      <c r="ARY35" s="37"/>
      <c r="ARZ35" s="37"/>
      <c r="ASA35" s="37"/>
      <c r="ASB35" s="37"/>
      <c r="ASC35" s="37"/>
      <c r="ASD35" s="37"/>
      <c r="ASE35" s="37"/>
      <c r="ASF35" s="37"/>
      <c r="ASG35" s="37"/>
      <c r="ASH35" s="37"/>
      <c r="ASI35" s="37"/>
      <c r="ASJ35" s="37"/>
      <c r="ASK35" s="37"/>
      <c r="ASL35" s="37"/>
      <c r="ASM35" s="37"/>
      <c r="ASN35" s="37"/>
      <c r="ASO35" s="37"/>
      <c r="ASP35" s="37"/>
      <c r="ASQ35" s="37"/>
      <c r="ASR35" s="37"/>
      <c r="ASS35" s="37"/>
      <c r="AST35" s="37"/>
      <c r="ASU35" s="37"/>
      <c r="ASV35" s="37"/>
      <c r="ASW35" s="37"/>
      <c r="ASX35" s="37"/>
      <c r="ASY35" s="37"/>
      <c r="ASZ35" s="37"/>
      <c r="ATA35" s="37"/>
      <c r="ATB35" s="37"/>
      <c r="ATC35" s="37"/>
      <c r="ATD35" s="37"/>
      <c r="ATE35" s="37"/>
      <c r="ATF35" s="37"/>
      <c r="ATG35" s="37"/>
      <c r="ATH35" s="37"/>
      <c r="ATI35" s="37"/>
      <c r="ATJ35" s="37"/>
      <c r="ATK35" s="37"/>
      <c r="ATL35" s="37"/>
      <c r="ATM35" s="37"/>
      <c r="ATN35" s="37"/>
      <c r="ATO35" s="37"/>
      <c r="ATP35" s="37"/>
      <c r="ATQ35" s="37"/>
      <c r="ATR35" s="37"/>
      <c r="ATS35" s="37"/>
      <c r="ATT35" s="37"/>
      <c r="ATU35" s="37"/>
      <c r="ATV35" s="37"/>
      <c r="ATW35" s="37"/>
      <c r="ATX35" s="37"/>
      <c r="ATY35" s="37"/>
      <c r="ATZ35" s="37"/>
      <c r="AUA35" s="37"/>
      <c r="AUB35" s="37"/>
      <c r="AUC35" s="37"/>
      <c r="AUD35" s="37"/>
      <c r="AUE35" s="37"/>
      <c r="AUF35" s="37"/>
      <c r="AUG35" s="37"/>
      <c r="AUH35" s="37"/>
      <c r="AUI35" s="37"/>
      <c r="AUJ35" s="37"/>
      <c r="AUK35" s="37"/>
      <c r="AUL35" s="37"/>
      <c r="AUM35" s="37"/>
      <c r="AUN35" s="37"/>
      <c r="AUO35" s="37"/>
      <c r="AUP35" s="37"/>
      <c r="AUQ35" s="37"/>
      <c r="AUR35" s="37"/>
      <c r="AUS35" s="37"/>
      <c r="AUT35" s="37"/>
      <c r="AUU35" s="37"/>
      <c r="AUV35" s="37"/>
      <c r="AUW35" s="37"/>
      <c r="AUX35" s="37"/>
      <c r="AUY35" s="37"/>
      <c r="AUZ35" s="37"/>
      <c r="AVA35" s="37"/>
      <c r="AVB35" s="37"/>
      <c r="AVC35" s="37"/>
      <c r="AVD35" s="37"/>
      <c r="AVE35" s="37"/>
      <c r="AVF35" s="37"/>
      <c r="AVG35" s="37"/>
      <c r="AVH35" s="37"/>
      <c r="AVI35" s="37"/>
      <c r="AVJ35" s="37"/>
      <c r="AVK35" s="37"/>
      <c r="AVL35" s="37"/>
      <c r="AVM35" s="37"/>
      <c r="AVN35" s="37"/>
      <c r="AVO35" s="37"/>
      <c r="AVP35" s="37"/>
      <c r="AVQ35" s="37"/>
      <c r="AVR35" s="37"/>
      <c r="AVS35" s="37"/>
      <c r="AVT35" s="37"/>
      <c r="AVU35" s="37"/>
      <c r="AVV35" s="37"/>
      <c r="AVW35" s="37"/>
      <c r="AVX35" s="37"/>
      <c r="AVY35" s="37"/>
      <c r="AVZ35" s="37"/>
      <c r="AWA35" s="37"/>
      <c r="AWB35" s="37"/>
      <c r="AWC35" s="37"/>
      <c r="AWD35" s="37"/>
      <c r="AWE35" s="37"/>
      <c r="AWF35" s="37"/>
      <c r="AWG35" s="37"/>
      <c r="AWH35" s="37"/>
      <c r="AWI35" s="37"/>
      <c r="AWJ35" s="37"/>
      <c r="AWK35" s="37"/>
      <c r="AWL35" s="37"/>
      <c r="AWM35" s="37"/>
      <c r="AWN35" s="37"/>
      <c r="AWO35" s="37"/>
      <c r="AWP35" s="37"/>
      <c r="AWQ35" s="37"/>
      <c r="AWR35" s="37"/>
      <c r="AWS35" s="37"/>
      <c r="AWT35" s="37"/>
      <c r="AWU35" s="37"/>
      <c r="AWV35" s="37"/>
      <c r="AWW35" s="37"/>
      <c r="AWX35" s="37"/>
      <c r="AWY35" s="37"/>
      <c r="AWZ35" s="37"/>
      <c r="AXA35" s="37"/>
      <c r="AXB35" s="37"/>
      <c r="AXC35" s="37"/>
      <c r="AXD35" s="37"/>
      <c r="AXE35" s="37"/>
      <c r="AXF35" s="37"/>
      <c r="AXG35" s="37"/>
      <c r="AXH35" s="37"/>
      <c r="AXI35" s="37"/>
      <c r="AXJ35" s="37"/>
      <c r="AXK35" s="37"/>
      <c r="AXL35" s="37"/>
      <c r="AXM35" s="37"/>
      <c r="AXN35" s="37"/>
      <c r="AXO35" s="37"/>
      <c r="AXP35" s="37"/>
      <c r="AXQ35" s="37"/>
      <c r="AXR35" s="37"/>
      <c r="AXS35" s="37"/>
      <c r="AXT35" s="37"/>
      <c r="AXU35" s="37"/>
      <c r="AXV35" s="37"/>
      <c r="AXW35" s="37"/>
      <c r="AXX35" s="37"/>
      <c r="AXY35" s="37"/>
      <c r="AXZ35" s="37"/>
      <c r="AYA35" s="37"/>
      <c r="AYB35" s="37"/>
      <c r="AYC35" s="37"/>
      <c r="AYD35" s="37"/>
      <c r="AYE35" s="37"/>
      <c r="AYF35" s="37"/>
      <c r="AYG35" s="37"/>
      <c r="AYH35" s="37"/>
      <c r="AYI35" s="37"/>
      <c r="AYJ35" s="37"/>
      <c r="AYK35" s="37"/>
      <c r="AYL35" s="37"/>
      <c r="AYM35" s="37"/>
      <c r="AYN35" s="37"/>
      <c r="AYO35" s="37"/>
      <c r="AYP35" s="37"/>
      <c r="AYQ35" s="37"/>
      <c r="AYR35" s="37"/>
      <c r="AYS35" s="37"/>
      <c r="AYT35" s="37"/>
      <c r="AYU35" s="37"/>
      <c r="AYV35" s="37"/>
      <c r="AYW35" s="37"/>
      <c r="AYX35" s="37"/>
      <c r="AYY35" s="37"/>
      <c r="AYZ35" s="37"/>
      <c r="AZA35" s="37"/>
      <c r="AZB35" s="37"/>
      <c r="AZC35" s="37"/>
      <c r="AZD35" s="37"/>
      <c r="AZE35" s="37"/>
      <c r="AZF35" s="37"/>
      <c r="AZG35" s="37"/>
      <c r="AZH35" s="37"/>
      <c r="AZI35" s="37"/>
      <c r="AZJ35" s="37"/>
      <c r="AZK35" s="37"/>
      <c r="AZL35" s="37"/>
      <c r="AZM35" s="37"/>
      <c r="AZN35" s="37"/>
      <c r="AZO35" s="37"/>
      <c r="AZP35" s="37"/>
      <c r="AZQ35" s="37"/>
      <c r="AZR35" s="37"/>
      <c r="AZS35" s="37"/>
      <c r="AZT35" s="37"/>
      <c r="AZU35" s="37"/>
      <c r="AZV35" s="37"/>
      <c r="AZW35" s="37"/>
      <c r="AZX35" s="37"/>
      <c r="AZY35" s="37"/>
      <c r="AZZ35" s="37"/>
      <c r="BAA35" s="37"/>
      <c r="BAB35" s="37"/>
      <c r="BAC35" s="37"/>
      <c r="BAD35" s="37"/>
      <c r="BAE35" s="37"/>
      <c r="BAF35" s="37"/>
      <c r="BAG35" s="37"/>
      <c r="BAH35" s="37"/>
      <c r="BAI35" s="37"/>
      <c r="BAJ35" s="37"/>
      <c r="BAK35" s="37"/>
      <c r="BAL35" s="37"/>
      <c r="BAM35" s="37"/>
      <c r="BAN35" s="37"/>
      <c r="BAO35" s="37"/>
      <c r="BAP35" s="37"/>
      <c r="BAQ35" s="37"/>
      <c r="BAR35" s="37"/>
      <c r="BAS35" s="37"/>
      <c r="BAT35" s="37"/>
      <c r="BAU35" s="37"/>
      <c r="BAV35" s="37"/>
      <c r="BAW35" s="37"/>
      <c r="BAX35" s="37"/>
      <c r="BAY35" s="37"/>
      <c r="BAZ35" s="37"/>
      <c r="BBA35" s="37"/>
      <c r="BBB35" s="37"/>
      <c r="BBC35" s="37"/>
      <c r="BBD35" s="37"/>
      <c r="BBE35" s="37"/>
      <c r="BBF35" s="37"/>
      <c r="BBG35" s="37"/>
      <c r="BBH35" s="37"/>
      <c r="BBI35" s="37"/>
      <c r="BBJ35" s="37"/>
      <c r="BBK35" s="37"/>
      <c r="BBL35" s="37"/>
      <c r="BBM35" s="37"/>
      <c r="BBN35" s="37"/>
      <c r="BBO35" s="37"/>
      <c r="BBP35" s="37"/>
      <c r="BBQ35" s="37"/>
      <c r="BBR35" s="37"/>
      <c r="BBS35" s="37"/>
      <c r="BBT35" s="37"/>
      <c r="BBU35" s="37"/>
      <c r="BBV35" s="37"/>
      <c r="BBW35" s="37"/>
      <c r="BBX35" s="37"/>
      <c r="BBY35" s="37"/>
      <c r="BBZ35" s="37"/>
      <c r="BCA35" s="37"/>
      <c r="BCB35" s="37"/>
      <c r="BCC35" s="37"/>
      <c r="BCD35" s="37"/>
      <c r="BCE35" s="37"/>
      <c r="BCF35" s="37"/>
      <c r="BCG35" s="37"/>
      <c r="BCH35" s="37"/>
      <c r="BCI35" s="37"/>
      <c r="BCJ35" s="37"/>
      <c r="BCK35" s="37"/>
      <c r="BCL35" s="37"/>
      <c r="BCM35" s="37"/>
      <c r="BCN35" s="37"/>
      <c r="BCO35" s="37"/>
      <c r="BCP35" s="37"/>
      <c r="BCQ35" s="37"/>
      <c r="BCR35" s="37"/>
      <c r="BCS35" s="37"/>
      <c r="BCT35" s="37"/>
      <c r="BCU35" s="37"/>
      <c r="BCV35" s="37"/>
      <c r="BCW35" s="37"/>
      <c r="BCX35" s="37"/>
      <c r="BCY35" s="37"/>
      <c r="BCZ35" s="37"/>
      <c r="BDA35" s="37"/>
      <c r="BDB35" s="37"/>
      <c r="BDC35" s="37"/>
      <c r="BDD35" s="37"/>
      <c r="BDE35" s="37"/>
      <c r="BDF35" s="37"/>
      <c r="BDG35" s="37"/>
      <c r="BDH35" s="37"/>
      <c r="BDI35" s="37"/>
      <c r="BDJ35" s="37"/>
      <c r="BDK35" s="37"/>
      <c r="BDL35" s="37"/>
      <c r="BDM35" s="37"/>
      <c r="BDN35" s="37"/>
      <c r="BDO35" s="37"/>
      <c r="BDP35" s="37"/>
      <c r="BDQ35" s="37"/>
      <c r="BDR35" s="37"/>
      <c r="BDS35" s="37"/>
      <c r="BDT35" s="37"/>
      <c r="BDU35" s="37"/>
      <c r="BDV35" s="37"/>
      <c r="BDW35" s="37"/>
      <c r="BDX35" s="37"/>
      <c r="BDY35" s="37"/>
      <c r="BDZ35" s="37"/>
      <c r="BEA35" s="37"/>
      <c r="BEB35" s="37"/>
      <c r="BEC35" s="37"/>
      <c r="BED35" s="37"/>
      <c r="BEE35" s="37"/>
      <c r="BEF35" s="37"/>
      <c r="BEG35" s="37"/>
      <c r="BEH35" s="37"/>
      <c r="BEI35" s="37"/>
      <c r="BEJ35" s="37"/>
      <c r="BEK35" s="37"/>
      <c r="BEL35" s="37"/>
      <c r="BEM35" s="37"/>
      <c r="BEN35" s="37"/>
      <c r="BEO35" s="37"/>
      <c r="BEP35" s="37"/>
      <c r="BEQ35" s="37"/>
      <c r="BER35" s="37"/>
      <c r="BES35" s="37"/>
      <c r="BET35" s="37"/>
      <c r="BEU35" s="37"/>
      <c r="BEV35" s="37"/>
      <c r="BEW35" s="37"/>
      <c r="BEX35" s="37"/>
      <c r="BEY35" s="37"/>
      <c r="BEZ35" s="37"/>
      <c r="BFA35" s="37"/>
      <c r="BFB35" s="37"/>
      <c r="BFC35" s="37"/>
      <c r="BFD35" s="37"/>
      <c r="BFE35" s="37"/>
      <c r="BFF35" s="37"/>
      <c r="BFG35" s="37"/>
      <c r="BFH35" s="37"/>
      <c r="BFI35" s="37"/>
      <c r="BFJ35" s="37"/>
      <c r="BFK35" s="37"/>
      <c r="BFL35" s="37"/>
      <c r="BFM35" s="37"/>
      <c r="BFN35" s="37"/>
      <c r="BFO35" s="37"/>
      <c r="BFP35" s="37"/>
      <c r="BFQ35" s="37"/>
      <c r="BFR35" s="37"/>
      <c r="BFS35" s="37"/>
      <c r="BFT35" s="37"/>
      <c r="BFU35" s="37"/>
      <c r="BFV35" s="37"/>
      <c r="BFW35" s="37"/>
      <c r="BFX35" s="37"/>
      <c r="BFY35" s="37"/>
      <c r="BFZ35" s="37"/>
      <c r="BGA35" s="37"/>
      <c r="BGB35" s="37"/>
      <c r="BGC35" s="37"/>
      <c r="BGD35" s="37"/>
      <c r="BGE35" s="37"/>
      <c r="BGF35" s="37"/>
      <c r="BGG35" s="37"/>
      <c r="BGH35" s="37"/>
      <c r="BGI35" s="37"/>
      <c r="BGJ35" s="37"/>
      <c r="BGK35" s="37"/>
      <c r="BGL35" s="37"/>
      <c r="BGM35" s="37"/>
      <c r="BGN35" s="37"/>
      <c r="BGO35" s="37"/>
      <c r="BGP35" s="37"/>
      <c r="BGQ35" s="37"/>
      <c r="BGR35" s="37"/>
      <c r="BGS35" s="37"/>
      <c r="BGT35" s="37"/>
      <c r="BGU35" s="37"/>
      <c r="BGV35" s="37"/>
      <c r="BGW35" s="37"/>
      <c r="BGX35" s="37"/>
      <c r="BGY35" s="37"/>
      <c r="BGZ35" s="37"/>
      <c r="BHA35" s="37"/>
      <c r="BHB35" s="37"/>
      <c r="BHC35" s="37"/>
      <c r="BHD35" s="37"/>
      <c r="BHE35" s="37"/>
      <c r="BHF35" s="37"/>
      <c r="BHG35" s="37"/>
      <c r="BHH35" s="37"/>
      <c r="BHI35" s="37"/>
      <c r="BHJ35" s="37"/>
      <c r="BHK35" s="37"/>
      <c r="BHL35" s="37"/>
      <c r="BHM35" s="37"/>
      <c r="BHN35" s="37"/>
      <c r="BHO35" s="37"/>
      <c r="BHP35" s="37"/>
      <c r="BHQ35" s="37"/>
      <c r="BHR35" s="37"/>
      <c r="BHS35" s="37"/>
      <c r="BHT35" s="37"/>
      <c r="BHU35" s="37"/>
      <c r="BHV35" s="37"/>
      <c r="BHW35" s="37"/>
      <c r="BHX35" s="37"/>
      <c r="BHY35" s="37"/>
      <c r="BHZ35" s="37"/>
      <c r="BIA35" s="37"/>
      <c r="BIB35" s="37"/>
      <c r="BIC35" s="37"/>
      <c r="BID35" s="37"/>
      <c r="BIE35" s="37"/>
      <c r="BIF35" s="37"/>
      <c r="BIG35" s="37"/>
      <c r="BIH35" s="37"/>
      <c r="BII35" s="37"/>
      <c r="BIJ35" s="37"/>
      <c r="BIK35" s="37"/>
      <c r="BIL35" s="37"/>
      <c r="BIM35" s="37"/>
      <c r="BIN35" s="37"/>
      <c r="BIO35" s="37"/>
      <c r="BIP35" s="37"/>
      <c r="BIQ35" s="37"/>
      <c r="BIR35" s="37"/>
      <c r="BIS35" s="37"/>
      <c r="BIT35" s="37"/>
      <c r="BIU35" s="37"/>
      <c r="BIV35" s="37"/>
      <c r="BIW35" s="37"/>
      <c r="BIX35" s="37"/>
      <c r="BIY35" s="37"/>
      <c r="BIZ35" s="37"/>
      <c r="BJA35" s="37"/>
      <c r="BJB35" s="37"/>
      <c r="BJC35" s="37"/>
      <c r="BJD35" s="37"/>
      <c r="BJE35" s="37"/>
      <c r="BJF35" s="37"/>
      <c r="BJG35" s="37"/>
      <c r="BJH35" s="37"/>
      <c r="BJI35" s="37"/>
      <c r="BJJ35" s="37"/>
      <c r="BJK35" s="37"/>
      <c r="BJL35" s="37"/>
      <c r="BJM35" s="37"/>
      <c r="BJN35" s="37"/>
      <c r="BJO35" s="37"/>
      <c r="BJP35" s="37"/>
      <c r="BJQ35" s="37"/>
      <c r="BJR35" s="37"/>
      <c r="BJS35" s="37"/>
      <c r="BJT35" s="37"/>
      <c r="BJU35" s="37"/>
      <c r="BJV35" s="37"/>
      <c r="BJW35" s="37"/>
      <c r="BJX35" s="37"/>
      <c r="BJY35" s="37"/>
      <c r="BJZ35" s="37"/>
      <c r="BKA35" s="37"/>
      <c r="BKB35" s="37"/>
      <c r="BKC35" s="37"/>
      <c r="BKD35" s="37"/>
      <c r="BKE35" s="37"/>
      <c r="BKF35" s="37"/>
      <c r="BKG35" s="37"/>
      <c r="BKH35" s="37"/>
      <c r="BKI35" s="37"/>
      <c r="BKJ35" s="37"/>
      <c r="BKK35" s="37"/>
      <c r="BKL35" s="37"/>
      <c r="BKM35" s="37"/>
      <c r="BKN35" s="37"/>
      <c r="BKO35" s="37"/>
      <c r="BKP35" s="37"/>
      <c r="BKQ35" s="37"/>
      <c r="BKR35" s="37"/>
      <c r="BKS35" s="37"/>
      <c r="BKT35" s="37"/>
      <c r="BKU35" s="37"/>
      <c r="BKV35" s="37"/>
      <c r="BKW35" s="37"/>
      <c r="BKX35" s="37"/>
      <c r="BKY35" s="37"/>
      <c r="BKZ35" s="37"/>
      <c r="BLA35" s="37"/>
      <c r="BLB35" s="37"/>
      <c r="BLC35" s="37"/>
      <c r="BLD35" s="37"/>
      <c r="BLE35" s="37"/>
      <c r="BLF35" s="37"/>
      <c r="BLG35" s="37"/>
      <c r="BLH35" s="37"/>
      <c r="BLI35" s="37"/>
      <c r="BLJ35" s="37"/>
      <c r="BLK35" s="37"/>
      <c r="BLL35" s="37"/>
      <c r="BLM35" s="37"/>
      <c r="BLN35" s="37"/>
      <c r="BLO35" s="37"/>
      <c r="BLP35" s="37"/>
      <c r="BLQ35" s="37"/>
      <c r="BLR35" s="37"/>
      <c r="BLS35" s="37"/>
      <c r="BLT35" s="37"/>
      <c r="BLU35" s="37"/>
      <c r="BLV35" s="37"/>
      <c r="BLW35" s="37"/>
      <c r="BLX35" s="37"/>
      <c r="BLY35" s="37"/>
      <c r="BLZ35" s="37"/>
      <c r="BMA35" s="37"/>
      <c r="BMB35" s="37"/>
      <c r="BMC35" s="37"/>
      <c r="BMD35" s="37"/>
      <c r="BME35" s="37"/>
      <c r="BMF35" s="37"/>
      <c r="BMG35" s="37"/>
      <c r="BMH35" s="37"/>
      <c r="BMI35" s="37"/>
      <c r="BMJ35" s="37"/>
      <c r="BMK35" s="37"/>
      <c r="BML35" s="37"/>
      <c r="BMM35" s="37"/>
      <c r="BMN35" s="37"/>
      <c r="BMO35" s="37"/>
      <c r="BMP35" s="37"/>
      <c r="BMQ35" s="37"/>
      <c r="BMR35" s="37"/>
      <c r="BMS35" s="37"/>
      <c r="BMT35" s="37"/>
      <c r="BMU35" s="37"/>
      <c r="BMV35" s="37"/>
      <c r="BMW35" s="37"/>
      <c r="BMX35" s="37"/>
      <c r="BMY35" s="37"/>
      <c r="BMZ35" s="37"/>
      <c r="BNA35" s="37"/>
      <c r="BNB35" s="37"/>
      <c r="BNC35" s="37"/>
      <c r="BND35" s="37"/>
      <c r="BNE35" s="37"/>
      <c r="BNF35" s="37"/>
      <c r="BNG35" s="37"/>
      <c r="BNH35" s="37"/>
      <c r="BNI35" s="37"/>
      <c r="BNJ35" s="37"/>
      <c r="BNK35" s="37"/>
      <c r="BNL35" s="37"/>
      <c r="BNM35" s="37"/>
      <c r="BNN35" s="37"/>
      <c r="BNO35" s="37"/>
      <c r="BNP35" s="37"/>
      <c r="BNQ35" s="37"/>
      <c r="BNR35" s="37"/>
      <c r="BNS35" s="37"/>
      <c r="BNT35" s="37"/>
      <c r="BNU35" s="37"/>
      <c r="BNV35" s="37"/>
      <c r="BNW35" s="37"/>
      <c r="BNX35" s="37"/>
      <c r="BNY35" s="37"/>
      <c r="BNZ35" s="37"/>
      <c r="BOA35" s="37"/>
      <c r="BOB35" s="37"/>
      <c r="BOC35" s="37"/>
      <c r="BOD35" s="37"/>
      <c r="BOE35" s="37"/>
      <c r="BOF35" s="37"/>
      <c r="BOG35" s="37"/>
      <c r="BOH35" s="37"/>
      <c r="BOI35" s="37"/>
      <c r="BOJ35" s="37"/>
      <c r="BOK35" s="37"/>
      <c r="BOL35" s="37"/>
      <c r="BOM35" s="37"/>
      <c r="BON35" s="37"/>
      <c r="BOO35" s="37"/>
      <c r="BOP35" s="37"/>
      <c r="BOQ35" s="37"/>
      <c r="BOR35" s="37"/>
      <c r="BOS35" s="37"/>
      <c r="BOT35" s="37"/>
      <c r="BOU35" s="37"/>
      <c r="BOV35" s="37"/>
      <c r="BOW35" s="37"/>
      <c r="BOX35" s="37"/>
      <c r="BOY35" s="37"/>
      <c r="BOZ35" s="37"/>
      <c r="BPA35" s="37"/>
      <c r="BPB35" s="37"/>
      <c r="BPC35" s="37"/>
      <c r="BPD35" s="37"/>
      <c r="BPE35" s="37"/>
      <c r="BPF35" s="37"/>
      <c r="BPG35" s="37"/>
      <c r="BPH35" s="37"/>
      <c r="BPI35" s="37"/>
      <c r="BPJ35" s="37"/>
      <c r="BPK35" s="37"/>
      <c r="BPL35" s="37"/>
      <c r="BPM35" s="37"/>
      <c r="BPN35" s="37"/>
      <c r="BPO35" s="37"/>
      <c r="BPP35" s="37"/>
      <c r="BPQ35" s="37"/>
      <c r="BPR35" s="37"/>
      <c r="BPS35" s="37"/>
      <c r="BPT35" s="37"/>
      <c r="BPU35" s="37"/>
      <c r="BPV35" s="37"/>
      <c r="BPW35" s="37"/>
      <c r="BPX35" s="37"/>
      <c r="BPY35" s="37"/>
      <c r="BPZ35" s="37"/>
      <c r="BQA35" s="37"/>
      <c r="BQB35" s="37"/>
      <c r="BQC35" s="37"/>
      <c r="BQD35" s="37"/>
      <c r="BQE35" s="37"/>
      <c r="BQF35" s="37"/>
      <c r="BQG35" s="37"/>
      <c r="BQH35" s="37"/>
      <c r="BQI35" s="37"/>
      <c r="BQJ35" s="37"/>
      <c r="BQK35" s="37"/>
      <c r="BQL35" s="37"/>
      <c r="BQM35" s="37"/>
      <c r="BQN35" s="37"/>
      <c r="BQO35" s="37"/>
      <c r="BQP35" s="37"/>
      <c r="BQQ35" s="37"/>
      <c r="BQR35" s="37"/>
      <c r="BQS35" s="37"/>
      <c r="BQT35" s="37"/>
      <c r="BQU35" s="37"/>
      <c r="BQV35" s="37"/>
      <c r="BQW35" s="37"/>
      <c r="BQX35" s="37"/>
      <c r="BQY35" s="37"/>
      <c r="BQZ35" s="37"/>
      <c r="BRA35" s="37"/>
      <c r="BRB35" s="37"/>
      <c r="BRC35" s="37"/>
      <c r="BRD35" s="37"/>
      <c r="BRE35" s="37"/>
      <c r="BRF35" s="37"/>
      <c r="BRG35" s="37"/>
      <c r="BRH35" s="37"/>
      <c r="BRI35" s="37"/>
      <c r="BRJ35" s="37"/>
      <c r="BRK35" s="37"/>
      <c r="BRL35" s="37"/>
      <c r="BRM35" s="37"/>
      <c r="BRN35" s="37"/>
      <c r="BRO35" s="37"/>
      <c r="BRP35" s="37"/>
      <c r="BRQ35" s="37"/>
      <c r="BRR35" s="37"/>
      <c r="BRS35" s="37"/>
      <c r="BRT35" s="37"/>
      <c r="BRU35" s="37"/>
      <c r="BRV35" s="37"/>
      <c r="BRW35" s="37"/>
      <c r="BRX35" s="37"/>
      <c r="BRY35" s="37"/>
      <c r="BRZ35" s="37"/>
      <c r="BSA35" s="37"/>
      <c r="BSB35" s="37"/>
      <c r="BSC35" s="37"/>
      <c r="BSD35" s="37"/>
      <c r="BSE35" s="37"/>
      <c r="BSF35" s="37"/>
      <c r="BSG35" s="37"/>
      <c r="BSH35" s="37"/>
      <c r="BSI35" s="37"/>
      <c r="BSJ35" s="37"/>
      <c r="BSK35" s="37"/>
      <c r="BSL35" s="37"/>
      <c r="BSM35" s="37"/>
      <c r="BSN35" s="37"/>
      <c r="BSO35" s="37"/>
      <c r="BSP35" s="37"/>
      <c r="BSQ35" s="37"/>
      <c r="BSR35" s="37"/>
      <c r="BSS35" s="37"/>
      <c r="BST35" s="37"/>
      <c r="BSU35" s="37"/>
      <c r="BSV35" s="37"/>
      <c r="BSW35" s="37"/>
      <c r="BSX35" s="37"/>
      <c r="BSY35" s="37"/>
      <c r="BSZ35" s="37"/>
      <c r="BTA35" s="37"/>
      <c r="BTB35" s="37"/>
      <c r="BTC35" s="37"/>
      <c r="BTD35" s="37"/>
      <c r="BTE35" s="37"/>
      <c r="BTF35" s="37"/>
      <c r="BTG35" s="37"/>
      <c r="BTH35" s="37"/>
      <c r="BTI35" s="37"/>
      <c r="BTJ35" s="37"/>
      <c r="BTK35" s="37"/>
      <c r="BTL35" s="37"/>
      <c r="BTM35" s="37"/>
      <c r="BTN35" s="37"/>
      <c r="BTO35" s="37"/>
      <c r="BTP35" s="37"/>
      <c r="BTQ35" s="37"/>
      <c r="BTR35" s="37"/>
      <c r="BTS35" s="37"/>
      <c r="BTT35" s="37"/>
      <c r="BTU35" s="37"/>
      <c r="BTV35" s="37"/>
      <c r="BTW35" s="37"/>
      <c r="BTX35" s="37"/>
      <c r="BTY35" s="37"/>
      <c r="BTZ35" s="37"/>
      <c r="BUA35" s="37"/>
      <c r="BUB35" s="37"/>
      <c r="BUC35" s="37"/>
      <c r="BUD35" s="37"/>
      <c r="BUE35" s="37"/>
      <c r="BUF35" s="37"/>
      <c r="BUG35" s="37"/>
      <c r="BUH35" s="37"/>
      <c r="BUI35" s="37"/>
      <c r="BUJ35" s="37"/>
      <c r="BUK35" s="37"/>
      <c r="BUL35" s="37"/>
      <c r="BUM35" s="37"/>
      <c r="BUN35" s="37"/>
      <c r="BUO35" s="37"/>
      <c r="BUP35" s="37"/>
      <c r="BUQ35" s="37"/>
      <c r="BUR35" s="37"/>
      <c r="BUS35" s="37"/>
      <c r="BUT35" s="37"/>
      <c r="BUU35" s="37"/>
      <c r="BUV35" s="37"/>
      <c r="BUW35" s="37"/>
      <c r="BUX35" s="37"/>
      <c r="BUY35" s="37"/>
      <c r="BUZ35" s="37"/>
      <c r="BVA35" s="37"/>
      <c r="BVB35" s="37"/>
      <c r="BVC35" s="37"/>
      <c r="BVD35" s="37"/>
      <c r="BVE35" s="37"/>
      <c r="BVF35" s="37"/>
      <c r="BVG35" s="37"/>
      <c r="BVH35" s="37"/>
      <c r="BVI35" s="37"/>
      <c r="BVJ35" s="37"/>
      <c r="BVK35" s="37"/>
      <c r="BVL35" s="37"/>
      <c r="BVM35" s="37"/>
      <c r="BVN35" s="37"/>
      <c r="BVO35" s="37"/>
      <c r="BVP35" s="37"/>
      <c r="BVQ35" s="37"/>
      <c r="BVR35" s="37"/>
      <c r="BVS35" s="37"/>
      <c r="BVT35" s="37"/>
      <c r="BVU35" s="37"/>
      <c r="BVV35" s="37"/>
      <c r="BVW35" s="37"/>
      <c r="BVX35" s="37"/>
      <c r="BVY35" s="37"/>
      <c r="BVZ35" s="37"/>
      <c r="BWA35" s="37"/>
      <c r="BWB35" s="37"/>
      <c r="BWC35" s="37"/>
      <c r="BWD35" s="37"/>
      <c r="BWE35" s="37"/>
      <c r="BWF35" s="37"/>
      <c r="BWG35" s="37"/>
      <c r="BWH35" s="37"/>
      <c r="BWI35" s="37"/>
      <c r="BWJ35" s="37"/>
      <c r="BWK35" s="37"/>
      <c r="BWL35" s="37"/>
      <c r="BWM35" s="37"/>
      <c r="BWN35" s="37"/>
      <c r="BWO35" s="37"/>
      <c r="BWP35" s="37"/>
      <c r="BWQ35" s="37"/>
      <c r="BWR35" s="37"/>
      <c r="BWS35" s="37"/>
      <c r="BWT35" s="37"/>
      <c r="BWU35" s="37"/>
      <c r="BWV35" s="37"/>
      <c r="BWW35" s="37"/>
      <c r="BWX35" s="37"/>
      <c r="BWY35" s="37"/>
      <c r="BWZ35" s="37"/>
      <c r="BXA35" s="37"/>
      <c r="BXB35" s="37"/>
      <c r="BXC35" s="37"/>
      <c r="BXD35" s="37"/>
      <c r="BXE35" s="37"/>
      <c r="BXF35" s="37"/>
      <c r="BXG35" s="37"/>
      <c r="BXH35" s="37"/>
      <c r="BXI35" s="37"/>
      <c r="BXJ35" s="37"/>
      <c r="BXK35" s="37"/>
      <c r="BXL35" s="37"/>
      <c r="BXM35" s="37"/>
      <c r="BXN35" s="37"/>
      <c r="BXO35" s="37"/>
      <c r="BXP35" s="37"/>
      <c r="BXQ35" s="37"/>
      <c r="BXR35" s="37"/>
      <c r="BXS35" s="37"/>
      <c r="BXT35" s="37"/>
      <c r="BXU35" s="37"/>
      <c r="BXV35" s="37"/>
      <c r="BXW35" s="37"/>
      <c r="BXX35" s="37"/>
      <c r="BXY35" s="37"/>
      <c r="BXZ35" s="37"/>
      <c r="BYA35" s="37"/>
      <c r="BYB35" s="37"/>
      <c r="BYC35" s="37"/>
      <c r="BYD35" s="37"/>
      <c r="BYE35" s="37"/>
      <c r="BYF35" s="37"/>
      <c r="BYG35" s="37"/>
      <c r="BYH35" s="37"/>
      <c r="BYI35" s="37"/>
      <c r="BYJ35" s="37"/>
      <c r="BYK35" s="37"/>
      <c r="BYL35" s="37"/>
      <c r="BYM35" s="37"/>
      <c r="BYN35" s="37"/>
      <c r="BYO35" s="37"/>
      <c r="BYP35" s="37"/>
      <c r="BYQ35" s="37"/>
      <c r="BYR35" s="37"/>
      <c r="BYS35" s="37"/>
      <c r="BYT35" s="37"/>
      <c r="BYU35" s="37"/>
      <c r="BYV35" s="37"/>
      <c r="BYW35" s="37"/>
      <c r="BYX35" s="37"/>
      <c r="BYY35" s="37"/>
      <c r="BYZ35" s="37"/>
      <c r="BZA35" s="37"/>
      <c r="BZB35" s="37"/>
      <c r="BZC35" s="37"/>
      <c r="BZD35" s="37"/>
      <c r="BZE35" s="37"/>
      <c r="BZF35" s="37"/>
      <c r="BZG35" s="37"/>
      <c r="BZH35" s="37"/>
      <c r="BZI35" s="37"/>
      <c r="BZJ35" s="37"/>
      <c r="BZK35" s="37"/>
      <c r="BZL35" s="37"/>
      <c r="BZM35" s="37"/>
      <c r="BZN35" s="37"/>
      <c r="BZO35" s="37"/>
      <c r="BZP35" s="37"/>
      <c r="BZQ35" s="37"/>
      <c r="BZR35" s="37"/>
      <c r="BZS35" s="37"/>
      <c r="BZT35" s="37"/>
      <c r="BZU35" s="37"/>
      <c r="BZV35" s="37"/>
      <c r="BZW35" s="37"/>
      <c r="BZX35" s="37"/>
      <c r="BZY35" s="37"/>
      <c r="BZZ35" s="37"/>
      <c r="CAA35" s="37"/>
      <c r="CAB35" s="37"/>
      <c r="CAC35" s="37"/>
      <c r="CAD35" s="37"/>
      <c r="CAE35" s="37"/>
      <c r="CAF35" s="37"/>
      <c r="CAG35" s="37"/>
      <c r="CAH35" s="37"/>
      <c r="CAI35" s="37"/>
      <c r="CAJ35" s="37"/>
      <c r="CAK35" s="37"/>
      <c r="CAL35" s="37"/>
      <c r="CAM35" s="37"/>
      <c r="CAN35" s="37"/>
      <c r="CAO35" s="37"/>
      <c r="CAP35" s="37"/>
      <c r="CAQ35" s="37"/>
      <c r="CAR35" s="37"/>
      <c r="CAS35" s="37"/>
      <c r="CAT35" s="37"/>
      <c r="CAU35" s="37"/>
      <c r="CAV35" s="37"/>
      <c r="CAW35" s="37"/>
      <c r="CAX35" s="37"/>
      <c r="CAY35" s="37"/>
      <c r="CAZ35" s="37"/>
      <c r="CBA35" s="37"/>
      <c r="CBB35" s="37"/>
      <c r="CBC35" s="37"/>
      <c r="CBD35" s="37"/>
      <c r="CBE35" s="37"/>
      <c r="CBF35" s="37"/>
      <c r="CBG35" s="37"/>
      <c r="CBH35" s="37"/>
      <c r="CBI35" s="37"/>
      <c r="CBJ35" s="37"/>
      <c r="CBK35" s="37"/>
      <c r="CBL35" s="37"/>
      <c r="CBM35" s="37"/>
      <c r="CBN35" s="37"/>
      <c r="CBO35" s="37"/>
      <c r="CBP35" s="37"/>
      <c r="CBQ35" s="37"/>
      <c r="CBR35" s="37"/>
      <c r="CBS35" s="37"/>
      <c r="CBT35" s="37"/>
      <c r="CBU35" s="37"/>
      <c r="CBV35" s="37"/>
      <c r="CBW35" s="37"/>
      <c r="CBX35" s="37"/>
      <c r="CBY35" s="37"/>
      <c r="CBZ35" s="37"/>
      <c r="CCA35" s="37"/>
      <c r="CCB35" s="37"/>
      <c r="CCC35" s="37"/>
      <c r="CCD35" s="37"/>
      <c r="CCE35" s="37"/>
      <c r="CCF35" s="37"/>
      <c r="CCG35" s="37"/>
      <c r="CCH35" s="37"/>
      <c r="CCI35" s="37"/>
      <c r="CCJ35" s="37"/>
      <c r="CCK35" s="37"/>
      <c r="CCL35" s="37"/>
      <c r="CCM35" s="37"/>
      <c r="CCN35" s="37"/>
      <c r="CCO35" s="37"/>
      <c r="CCP35" s="37"/>
      <c r="CCQ35" s="37"/>
      <c r="CCR35" s="37"/>
      <c r="CCS35" s="37"/>
      <c r="CCT35" s="37"/>
      <c r="CCU35" s="37"/>
      <c r="CCV35" s="37"/>
      <c r="CCW35" s="37"/>
      <c r="CCX35" s="37"/>
      <c r="CCY35" s="37"/>
      <c r="CCZ35" s="37"/>
      <c r="CDA35" s="37"/>
      <c r="CDB35" s="37"/>
      <c r="CDC35" s="37"/>
      <c r="CDD35" s="37"/>
      <c r="CDE35" s="37"/>
      <c r="CDF35" s="37"/>
      <c r="CDG35" s="37"/>
      <c r="CDH35" s="37"/>
      <c r="CDI35" s="37"/>
      <c r="CDJ35" s="37"/>
      <c r="CDK35" s="37"/>
      <c r="CDL35" s="37"/>
      <c r="CDM35" s="37"/>
      <c r="CDN35" s="37"/>
      <c r="CDO35" s="37"/>
      <c r="CDP35" s="37"/>
      <c r="CDQ35" s="37"/>
      <c r="CDR35" s="37"/>
      <c r="CDS35" s="37"/>
      <c r="CDT35" s="37"/>
      <c r="CDU35" s="37"/>
      <c r="CDV35" s="37"/>
      <c r="CDW35" s="37"/>
      <c r="CDX35" s="37"/>
      <c r="CDY35" s="37"/>
      <c r="CDZ35" s="37"/>
      <c r="CEA35" s="37"/>
      <c r="CEB35" s="37"/>
      <c r="CEC35" s="37"/>
      <c r="CED35" s="37"/>
      <c r="CEE35" s="37"/>
      <c r="CEF35" s="37"/>
      <c r="CEG35" s="37"/>
      <c r="CEH35" s="37"/>
      <c r="CEI35" s="37"/>
      <c r="CEJ35" s="37"/>
      <c r="CEK35" s="37"/>
      <c r="CEL35" s="37"/>
      <c r="CEM35" s="37"/>
      <c r="CEN35" s="37"/>
      <c r="CEO35" s="37"/>
      <c r="CEP35" s="37"/>
      <c r="CEQ35" s="37"/>
      <c r="CER35" s="37"/>
      <c r="CES35" s="37"/>
      <c r="CET35" s="37"/>
      <c r="CEU35" s="37"/>
      <c r="CEV35" s="37"/>
      <c r="CEW35" s="37"/>
      <c r="CEX35" s="37"/>
      <c r="CEY35" s="37"/>
      <c r="CEZ35" s="37"/>
      <c r="CFA35" s="37"/>
      <c r="CFB35" s="37"/>
      <c r="CFC35" s="37"/>
      <c r="CFD35" s="37"/>
      <c r="CFE35" s="37"/>
      <c r="CFF35" s="37"/>
      <c r="CFG35" s="37"/>
      <c r="CFH35" s="37"/>
      <c r="CFI35" s="37"/>
      <c r="CFJ35" s="37"/>
      <c r="CFK35" s="37"/>
      <c r="CFL35" s="37"/>
      <c r="CFM35" s="37"/>
      <c r="CFN35" s="37"/>
      <c r="CFO35" s="37"/>
      <c r="CFP35" s="37"/>
      <c r="CFQ35" s="37"/>
      <c r="CFR35" s="37"/>
      <c r="CFS35" s="37"/>
      <c r="CFT35" s="37"/>
      <c r="CFU35" s="37"/>
      <c r="CFV35" s="37"/>
      <c r="CFW35" s="37"/>
      <c r="CFX35" s="37"/>
      <c r="CFY35" s="37"/>
      <c r="CFZ35" s="37"/>
      <c r="CGA35" s="37"/>
      <c r="CGB35" s="37"/>
      <c r="CGC35" s="37"/>
      <c r="CGD35" s="37"/>
      <c r="CGE35" s="37"/>
      <c r="CGF35" s="37"/>
      <c r="CGG35" s="37"/>
      <c r="CGH35" s="37"/>
      <c r="CGI35" s="37"/>
      <c r="CGJ35" s="37"/>
      <c r="CGK35" s="37"/>
      <c r="CGL35" s="37"/>
      <c r="CGM35" s="37"/>
      <c r="CGN35" s="37"/>
      <c r="CGO35" s="37"/>
      <c r="CGP35" s="37"/>
      <c r="CGQ35" s="37"/>
      <c r="CGR35" s="37"/>
      <c r="CGS35" s="37"/>
      <c r="CGT35" s="37"/>
      <c r="CGU35" s="37"/>
      <c r="CGV35" s="37"/>
      <c r="CGW35" s="37"/>
      <c r="CGX35" s="37"/>
      <c r="CGY35" s="37"/>
      <c r="CGZ35" s="37"/>
      <c r="CHA35" s="37"/>
      <c r="CHB35" s="37"/>
      <c r="CHC35" s="37"/>
      <c r="CHD35" s="37"/>
      <c r="CHE35" s="37"/>
      <c r="CHF35" s="37"/>
      <c r="CHG35" s="37"/>
      <c r="CHH35" s="37"/>
      <c r="CHI35" s="37"/>
      <c r="CHJ35" s="37"/>
      <c r="CHK35" s="37"/>
      <c r="CHL35" s="37"/>
      <c r="CHM35" s="37"/>
      <c r="CHN35" s="37"/>
      <c r="CHO35" s="37"/>
      <c r="CHP35" s="37"/>
      <c r="CHQ35" s="37"/>
      <c r="CHR35" s="37"/>
      <c r="CHS35" s="37"/>
      <c r="CHT35" s="37"/>
      <c r="CHU35" s="37"/>
      <c r="CHV35" s="37"/>
      <c r="CHW35" s="37"/>
      <c r="CHX35" s="37"/>
      <c r="CHY35" s="37"/>
      <c r="CHZ35" s="37"/>
      <c r="CIA35" s="37"/>
      <c r="CIB35" s="37"/>
      <c r="CIC35" s="37"/>
      <c r="CID35" s="37"/>
      <c r="CIE35" s="37"/>
      <c r="CIF35" s="37"/>
      <c r="CIG35" s="37"/>
      <c r="CIH35" s="37"/>
      <c r="CII35" s="37"/>
      <c r="CIJ35" s="37"/>
      <c r="CIK35" s="37"/>
      <c r="CIL35" s="37"/>
      <c r="CIM35" s="37"/>
      <c r="CIN35" s="37"/>
      <c r="CIO35" s="37"/>
      <c r="CIP35" s="37"/>
      <c r="CIQ35" s="37"/>
      <c r="CIR35" s="37"/>
      <c r="CIS35" s="37"/>
      <c r="CIT35" s="37"/>
      <c r="CIU35" s="37"/>
      <c r="CIV35" s="37"/>
      <c r="CIW35" s="37"/>
      <c r="CIX35" s="37"/>
      <c r="CIY35" s="37"/>
      <c r="CIZ35" s="37"/>
      <c r="CJA35" s="37"/>
      <c r="CJB35" s="37"/>
      <c r="CJC35" s="37"/>
      <c r="CJD35" s="37"/>
      <c r="CJE35" s="37"/>
      <c r="CJF35" s="37"/>
      <c r="CJG35" s="37"/>
      <c r="CJH35" s="37"/>
      <c r="CJI35" s="37"/>
      <c r="CJJ35" s="37"/>
      <c r="CJK35" s="37"/>
      <c r="CJL35" s="37"/>
      <c r="CJM35" s="37"/>
      <c r="CJN35" s="37"/>
      <c r="CJO35" s="37"/>
      <c r="CJP35" s="37"/>
      <c r="CJQ35" s="37"/>
      <c r="CJR35" s="37"/>
      <c r="CJS35" s="37"/>
      <c r="CJT35" s="37"/>
      <c r="CJU35" s="37"/>
      <c r="CJV35" s="37"/>
      <c r="CJW35" s="37"/>
      <c r="CJX35" s="37"/>
      <c r="CJY35" s="37"/>
      <c r="CJZ35" s="37"/>
      <c r="CKA35" s="37"/>
      <c r="CKB35" s="37"/>
      <c r="CKC35" s="37"/>
      <c r="CKD35" s="37"/>
      <c r="CKE35" s="37"/>
      <c r="CKF35" s="37"/>
      <c r="CKG35" s="37"/>
      <c r="CKH35" s="37"/>
      <c r="CKI35" s="37"/>
      <c r="CKJ35" s="37"/>
      <c r="CKK35" s="37"/>
      <c r="CKL35" s="37"/>
      <c r="CKM35" s="37"/>
      <c r="CKN35" s="37"/>
      <c r="CKO35" s="37"/>
      <c r="CKP35" s="37"/>
      <c r="CKQ35" s="37"/>
      <c r="CKR35" s="37"/>
      <c r="CKS35" s="37"/>
      <c r="CKT35" s="37"/>
      <c r="CKU35" s="37"/>
      <c r="CKV35" s="37"/>
      <c r="CKW35" s="37"/>
      <c r="CKX35" s="37"/>
      <c r="CKY35" s="37"/>
      <c r="CKZ35" s="37"/>
      <c r="CLA35" s="37"/>
      <c r="CLB35" s="37"/>
      <c r="CLC35" s="37"/>
      <c r="CLD35" s="37"/>
      <c r="CLE35" s="37"/>
      <c r="CLF35" s="37"/>
      <c r="CLG35" s="37"/>
      <c r="CLH35" s="37"/>
      <c r="CLI35" s="37"/>
      <c r="CLJ35" s="37"/>
      <c r="CLK35" s="37"/>
      <c r="CLL35" s="37"/>
      <c r="CLM35" s="37"/>
      <c r="CLN35" s="37"/>
      <c r="CLO35" s="37"/>
      <c r="CLP35" s="37"/>
      <c r="CLQ35" s="37"/>
      <c r="CLR35" s="37"/>
      <c r="CLS35" s="37"/>
      <c r="CLT35" s="37"/>
      <c r="CLU35" s="37"/>
      <c r="CLV35" s="37"/>
      <c r="CLW35" s="37"/>
      <c r="CLX35" s="37"/>
      <c r="CLY35" s="37"/>
      <c r="CLZ35" s="37"/>
      <c r="CMA35" s="37"/>
      <c r="CMB35" s="37"/>
      <c r="CMC35" s="37"/>
      <c r="CMD35" s="37"/>
      <c r="CME35" s="37"/>
      <c r="CMF35" s="37"/>
      <c r="CMG35" s="37"/>
      <c r="CMH35" s="37"/>
      <c r="CMI35" s="37"/>
      <c r="CMJ35" s="37"/>
      <c r="CMK35" s="37"/>
      <c r="CML35" s="37"/>
      <c r="CMM35" s="37"/>
      <c r="CMN35" s="37"/>
      <c r="CMO35" s="37"/>
      <c r="CMP35" s="37"/>
      <c r="CMQ35" s="37"/>
      <c r="CMR35" s="37"/>
      <c r="CMS35" s="37"/>
      <c r="CMT35" s="37"/>
      <c r="CMU35" s="37"/>
      <c r="CMV35" s="37"/>
      <c r="CMW35" s="37"/>
      <c r="CMX35" s="37"/>
      <c r="CMY35" s="37"/>
      <c r="CMZ35" s="37"/>
      <c r="CNA35" s="37"/>
      <c r="CNB35" s="37"/>
      <c r="CNC35" s="37"/>
      <c r="CND35" s="37"/>
      <c r="CNE35" s="37"/>
      <c r="CNF35" s="37"/>
      <c r="CNG35" s="37"/>
      <c r="CNH35" s="37"/>
      <c r="CNI35" s="37"/>
      <c r="CNJ35" s="37"/>
      <c r="CNK35" s="37"/>
      <c r="CNL35" s="37"/>
      <c r="CNM35" s="37"/>
      <c r="CNN35" s="37"/>
      <c r="CNO35" s="37"/>
      <c r="CNP35" s="37"/>
      <c r="CNQ35" s="37"/>
      <c r="CNR35" s="37"/>
      <c r="CNS35" s="37"/>
      <c r="CNT35" s="37"/>
      <c r="CNU35" s="37"/>
      <c r="CNV35" s="37"/>
      <c r="CNW35" s="37"/>
      <c r="CNX35" s="37"/>
      <c r="CNY35" s="37"/>
      <c r="CNZ35" s="37"/>
      <c r="COA35" s="37"/>
      <c r="COB35" s="37"/>
      <c r="COC35" s="37"/>
      <c r="COD35" s="37"/>
      <c r="COE35" s="37"/>
      <c r="COF35" s="37"/>
      <c r="COG35" s="37"/>
      <c r="COH35" s="37"/>
      <c r="COI35" s="37"/>
      <c r="COJ35" s="37"/>
      <c r="COK35" s="37"/>
      <c r="COL35" s="37"/>
      <c r="COM35" s="37"/>
      <c r="CON35" s="37"/>
      <c r="COO35" s="37"/>
      <c r="COP35" s="37"/>
      <c r="COQ35" s="37"/>
      <c r="COR35" s="37"/>
      <c r="COS35" s="37"/>
      <c r="COT35" s="37"/>
      <c r="COU35" s="37"/>
      <c r="COV35" s="37"/>
      <c r="COW35" s="37"/>
      <c r="COX35" s="37"/>
      <c r="COY35" s="37"/>
      <c r="COZ35" s="37"/>
      <c r="CPA35" s="37"/>
      <c r="CPB35" s="37"/>
      <c r="CPC35" s="37"/>
      <c r="CPD35" s="37"/>
      <c r="CPE35" s="37"/>
      <c r="CPF35" s="37"/>
      <c r="CPG35" s="37"/>
      <c r="CPH35" s="37"/>
      <c r="CPI35" s="37"/>
      <c r="CPJ35" s="37"/>
      <c r="CPK35" s="37"/>
      <c r="CPL35" s="37"/>
      <c r="CPM35" s="37"/>
      <c r="CPN35" s="37"/>
      <c r="CPO35" s="37"/>
      <c r="CPP35" s="37"/>
      <c r="CPQ35" s="37"/>
      <c r="CPR35" s="37"/>
      <c r="CPS35" s="37"/>
      <c r="CPT35" s="37"/>
      <c r="CPU35" s="37"/>
      <c r="CPV35" s="37"/>
      <c r="CPW35" s="37"/>
      <c r="CPX35" s="37"/>
      <c r="CPY35" s="37"/>
      <c r="CPZ35" s="37"/>
      <c r="CQA35" s="37"/>
      <c r="CQB35" s="37"/>
      <c r="CQC35" s="37"/>
      <c r="CQD35" s="37"/>
      <c r="CQE35" s="37"/>
      <c r="CQF35" s="37"/>
      <c r="CQG35" s="37"/>
      <c r="CQH35" s="37"/>
      <c r="CQI35" s="37"/>
      <c r="CQJ35" s="37"/>
      <c r="CQK35" s="37"/>
      <c r="CQL35" s="37"/>
      <c r="CQM35" s="37"/>
      <c r="CQN35" s="37"/>
      <c r="CQO35" s="37"/>
      <c r="CQP35" s="37"/>
      <c r="CQQ35" s="37"/>
      <c r="CQR35" s="37"/>
      <c r="CQS35" s="37"/>
      <c r="CQT35" s="37"/>
      <c r="CQU35" s="37"/>
      <c r="CQV35" s="37"/>
      <c r="CQW35" s="37"/>
      <c r="CQX35" s="37"/>
      <c r="CQY35" s="37"/>
      <c r="CQZ35" s="37"/>
      <c r="CRA35" s="37"/>
      <c r="CRB35" s="37"/>
      <c r="CRC35" s="37"/>
      <c r="CRD35" s="37"/>
      <c r="CRE35" s="37"/>
      <c r="CRF35" s="37"/>
      <c r="CRG35" s="37"/>
      <c r="CRH35" s="37"/>
      <c r="CRI35" s="37"/>
      <c r="CRJ35" s="37"/>
      <c r="CRK35" s="37"/>
      <c r="CRL35" s="37"/>
      <c r="CRM35" s="37"/>
      <c r="CRN35" s="37"/>
      <c r="CRO35" s="37"/>
      <c r="CRP35" s="37"/>
      <c r="CRQ35" s="37"/>
      <c r="CRR35" s="37"/>
      <c r="CRS35" s="37"/>
      <c r="CRT35" s="37"/>
      <c r="CRU35" s="37"/>
      <c r="CRV35" s="37"/>
      <c r="CRW35" s="37"/>
      <c r="CRX35" s="37"/>
      <c r="CRY35" s="37"/>
      <c r="CRZ35" s="37"/>
      <c r="CSA35" s="37"/>
      <c r="CSB35" s="37"/>
      <c r="CSC35" s="37"/>
      <c r="CSD35" s="37"/>
      <c r="CSE35" s="37"/>
      <c r="CSF35" s="37"/>
      <c r="CSG35" s="37"/>
      <c r="CSH35" s="37"/>
      <c r="CSI35" s="37"/>
      <c r="CSJ35" s="37"/>
      <c r="CSK35" s="37"/>
      <c r="CSL35" s="37"/>
      <c r="CSM35" s="37"/>
      <c r="CSN35" s="37"/>
      <c r="CSO35" s="37"/>
      <c r="CSP35" s="37"/>
      <c r="CSQ35" s="37"/>
      <c r="CSR35" s="37"/>
      <c r="CSS35" s="37"/>
      <c r="CST35" s="37"/>
      <c r="CSU35" s="37"/>
      <c r="CSV35" s="37"/>
      <c r="CSW35" s="37"/>
      <c r="CSX35" s="37"/>
      <c r="CSY35" s="37"/>
      <c r="CSZ35" s="37"/>
      <c r="CTA35" s="37"/>
      <c r="CTB35" s="37"/>
      <c r="CTC35" s="37"/>
      <c r="CTD35" s="37"/>
      <c r="CTE35" s="37"/>
      <c r="CTF35" s="37"/>
      <c r="CTG35" s="37"/>
      <c r="CTH35" s="37"/>
      <c r="CTI35" s="37"/>
      <c r="CTJ35" s="37"/>
      <c r="CTK35" s="37"/>
      <c r="CTL35" s="37"/>
      <c r="CTM35" s="37"/>
      <c r="CTN35" s="37"/>
      <c r="CTO35" s="37"/>
      <c r="CTP35" s="37"/>
      <c r="CTQ35" s="37"/>
      <c r="CTR35" s="37"/>
      <c r="CTS35" s="37"/>
      <c r="CTT35" s="37"/>
      <c r="CTU35" s="37"/>
      <c r="CTV35" s="37"/>
      <c r="CTW35" s="37"/>
      <c r="CTX35" s="37"/>
      <c r="CTY35" s="37"/>
      <c r="CTZ35" s="37"/>
      <c r="CUA35" s="37"/>
      <c r="CUB35" s="37"/>
    </row>
    <row r="36" s="3" customFormat="1" ht="40" customHeight="1" spans="1:1024 1025:2576">
      <c r="A36" s="32">
        <v>27</v>
      </c>
      <c r="B36" s="33" t="s">
        <v>70</v>
      </c>
      <c r="C36" s="34" t="s">
        <v>71</v>
      </c>
      <c r="D36" s="34" t="str">
        <f xml:space="preserve">_xlfn.DISPIMG("ID_F03A3DA37FE94477B7ED238DD74D375C",1)</f>
        <v>=DISPIMG("ID_F03A3DA37FE94477B7ED238DD74D375C",1)</v>
      </c>
      <c r="E36" s="32" t="s">
        <v>15</v>
      </c>
      <c r="F36" s="35" t="s">
        <v>34</v>
      </c>
      <c r="G36" s="35"/>
      <c r="H36" s="36"/>
      <c r="I36" s="37"/>
      <c r="J36" s="38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  <c r="IU36" s="37"/>
      <c r="IV36" s="37"/>
      <c r="IW36" s="37"/>
      <c r="IX36" s="37"/>
      <c r="IY36" s="37"/>
      <c r="IZ36" s="37"/>
      <c r="JA36" s="37"/>
      <c r="JB36" s="37"/>
      <c r="JC36" s="37"/>
      <c r="JD36" s="37"/>
      <c r="JE36" s="37"/>
      <c r="JF36" s="37"/>
      <c r="JG36" s="37"/>
      <c r="JH36" s="37"/>
      <c r="JI36" s="37"/>
      <c r="JJ36" s="37"/>
      <c r="JK36" s="37"/>
      <c r="JL36" s="37"/>
      <c r="JM36" s="37"/>
      <c r="JN36" s="37"/>
      <c r="JO36" s="37"/>
      <c r="JP36" s="37"/>
      <c r="JQ36" s="37"/>
      <c r="JR36" s="37"/>
      <c r="JS36" s="37"/>
      <c r="JT36" s="37"/>
      <c r="JU36" s="37"/>
      <c r="JV36" s="37"/>
      <c r="JW36" s="37"/>
      <c r="JX36" s="37"/>
      <c r="JY36" s="37"/>
      <c r="JZ36" s="37"/>
      <c r="KA36" s="37"/>
      <c r="KB36" s="37"/>
      <c r="KC36" s="37"/>
      <c r="KD36" s="37"/>
      <c r="KE36" s="37"/>
      <c r="KF36" s="37"/>
      <c r="KG36" s="37"/>
      <c r="KH36" s="37"/>
      <c r="KI36" s="37"/>
      <c r="KJ36" s="37"/>
      <c r="KK36" s="37"/>
      <c r="KL36" s="37"/>
      <c r="KM36" s="37"/>
      <c r="KN36" s="37"/>
      <c r="KO36" s="37"/>
      <c r="KP36" s="37"/>
      <c r="KQ36" s="37"/>
      <c r="KR36" s="37"/>
      <c r="KS36" s="37"/>
      <c r="KT36" s="37"/>
      <c r="KU36" s="37"/>
      <c r="KV36" s="37"/>
      <c r="KW36" s="37"/>
      <c r="KX36" s="37"/>
      <c r="KY36" s="37"/>
      <c r="KZ36" s="37"/>
      <c r="LA36" s="37"/>
      <c r="LB36" s="37"/>
      <c r="LC36" s="37"/>
      <c r="LD36" s="37"/>
      <c r="LE36" s="37"/>
      <c r="LF36" s="37"/>
      <c r="LG36" s="37"/>
      <c r="LH36" s="37"/>
      <c r="LI36" s="37"/>
      <c r="LJ36" s="37"/>
      <c r="LK36" s="37"/>
      <c r="LL36" s="37"/>
      <c r="LM36" s="37"/>
      <c r="LN36" s="37"/>
      <c r="LO36" s="37"/>
      <c r="LP36" s="37"/>
      <c r="LQ36" s="37"/>
      <c r="LR36" s="37"/>
      <c r="LS36" s="37"/>
      <c r="LT36" s="37"/>
      <c r="LU36" s="37"/>
      <c r="LV36" s="37"/>
      <c r="LW36" s="37"/>
      <c r="LX36" s="37"/>
      <c r="LY36" s="37"/>
      <c r="LZ36" s="37"/>
      <c r="MA36" s="37"/>
      <c r="MB36" s="37"/>
      <c r="MC36" s="37"/>
      <c r="MD36" s="37"/>
      <c r="ME36" s="37"/>
      <c r="MF36" s="37"/>
      <c r="MG36" s="37"/>
      <c r="MH36" s="37"/>
      <c r="MI36" s="37"/>
      <c r="MJ36" s="37"/>
      <c r="MK36" s="37"/>
      <c r="ML36" s="37"/>
      <c r="MM36" s="37"/>
      <c r="MN36" s="37"/>
      <c r="MO36" s="37"/>
      <c r="MP36" s="37"/>
      <c r="MQ36" s="37"/>
      <c r="MR36" s="37"/>
      <c r="MS36" s="37"/>
      <c r="MT36" s="37"/>
      <c r="MU36" s="37"/>
      <c r="MV36" s="37"/>
      <c r="MW36" s="37"/>
      <c r="MX36" s="37"/>
      <c r="MY36" s="37"/>
      <c r="MZ36" s="37"/>
      <c r="NA36" s="37"/>
      <c r="NB36" s="37"/>
      <c r="NC36" s="37"/>
      <c r="ND36" s="37"/>
      <c r="NE36" s="37"/>
      <c r="NF36" s="37"/>
      <c r="NG36" s="37"/>
      <c r="NH36" s="37"/>
      <c r="NI36" s="37"/>
      <c r="NJ36" s="37"/>
      <c r="NK36" s="37"/>
      <c r="NL36" s="37"/>
      <c r="NM36" s="37"/>
      <c r="NN36" s="37"/>
      <c r="NO36" s="37"/>
      <c r="NP36" s="37"/>
      <c r="NQ36" s="37"/>
      <c r="NR36" s="37"/>
      <c r="NS36" s="37"/>
      <c r="NT36" s="37"/>
      <c r="NU36" s="37"/>
      <c r="NV36" s="37"/>
      <c r="NW36" s="37"/>
      <c r="NX36" s="37"/>
      <c r="NY36" s="37"/>
      <c r="NZ36" s="37"/>
      <c r="OA36" s="37"/>
      <c r="OB36" s="37"/>
      <c r="OC36" s="37"/>
      <c r="OD36" s="37"/>
      <c r="OE36" s="37"/>
      <c r="OF36" s="37"/>
      <c r="OG36" s="37"/>
      <c r="OH36" s="37"/>
      <c r="OI36" s="37"/>
      <c r="OJ36" s="37"/>
      <c r="OK36" s="37"/>
      <c r="OL36" s="37"/>
      <c r="OM36" s="37"/>
      <c r="ON36" s="37"/>
      <c r="OO36" s="37"/>
      <c r="OP36" s="37"/>
      <c r="OQ36" s="37"/>
      <c r="OR36" s="37"/>
      <c r="OS36" s="37"/>
      <c r="OT36" s="37"/>
      <c r="OU36" s="37"/>
      <c r="OV36" s="37"/>
      <c r="OW36" s="37"/>
      <c r="OX36" s="37"/>
      <c r="OY36" s="37"/>
      <c r="OZ36" s="37"/>
      <c r="PA36" s="37"/>
      <c r="PB36" s="37"/>
      <c r="PC36" s="37"/>
      <c r="PD36" s="37"/>
      <c r="PE36" s="37"/>
      <c r="PF36" s="37"/>
      <c r="PG36" s="37"/>
      <c r="PH36" s="37"/>
      <c r="PI36" s="37"/>
      <c r="PJ36" s="37"/>
      <c r="PK36" s="37"/>
      <c r="PL36" s="37"/>
      <c r="PM36" s="37"/>
      <c r="PN36" s="37"/>
      <c r="PO36" s="37"/>
      <c r="PP36" s="37"/>
      <c r="PQ36" s="37"/>
      <c r="PR36" s="37"/>
      <c r="PS36" s="37"/>
      <c r="PT36" s="37"/>
      <c r="PU36" s="37"/>
      <c r="PV36" s="37"/>
      <c r="PW36" s="37"/>
      <c r="PX36" s="37"/>
      <c r="PY36" s="37"/>
      <c r="PZ36" s="37"/>
      <c r="QA36" s="37"/>
      <c r="QB36" s="37"/>
      <c r="QC36" s="37"/>
      <c r="QD36" s="37"/>
      <c r="QE36" s="37"/>
      <c r="QF36" s="37"/>
      <c r="QG36" s="37"/>
      <c r="QH36" s="37"/>
      <c r="QI36" s="37"/>
      <c r="QJ36" s="37"/>
      <c r="QK36" s="37"/>
      <c r="QL36" s="37"/>
      <c r="QM36" s="37"/>
      <c r="QN36" s="37"/>
      <c r="QO36" s="37"/>
      <c r="QP36" s="37"/>
      <c r="QQ36" s="37"/>
      <c r="QR36" s="37"/>
      <c r="QS36" s="37"/>
      <c r="QT36" s="37"/>
      <c r="QU36" s="37"/>
      <c r="QV36" s="37"/>
      <c r="QW36" s="37"/>
      <c r="QX36" s="37"/>
      <c r="QY36" s="37"/>
      <c r="QZ36" s="37"/>
      <c r="RA36" s="37"/>
      <c r="RB36" s="37"/>
      <c r="RC36" s="37"/>
      <c r="RD36" s="37"/>
      <c r="RE36" s="37"/>
      <c r="RF36" s="37"/>
      <c r="RG36" s="37"/>
      <c r="RH36" s="37"/>
      <c r="RI36" s="37"/>
      <c r="RJ36" s="37"/>
      <c r="RK36" s="37"/>
      <c r="RL36" s="37"/>
      <c r="RM36" s="37"/>
      <c r="RN36" s="37"/>
      <c r="RO36" s="37"/>
      <c r="RP36" s="37"/>
      <c r="RQ36" s="37"/>
      <c r="RR36" s="37"/>
      <c r="RS36" s="37"/>
      <c r="RT36" s="37"/>
      <c r="RU36" s="37"/>
      <c r="RV36" s="37"/>
      <c r="RW36" s="37"/>
      <c r="RX36" s="37"/>
      <c r="RY36" s="37"/>
      <c r="RZ36" s="37"/>
      <c r="SA36" s="37"/>
      <c r="SB36" s="37"/>
      <c r="SC36" s="37"/>
      <c r="SD36" s="37"/>
      <c r="SE36" s="37"/>
      <c r="SF36" s="37"/>
      <c r="SG36" s="37"/>
      <c r="SH36" s="37"/>
      <c r="SI36" s="37"/>
      <c r="SJ36" s="37"/>
      <c r="SK36" s="37"/>
      <c r="SL36" s="37"/>
      <c r="SM36" s="37"/>
      <c r="SN36" s="37"/>
      <c r="SO36" s="37"/>
      <c r="SP36" s="37"/>
      <c r="SQ36" s="37"/>
      <c r="SR36" s="37"/>
      <c r="SS36" s="37"/>
      <c r="ST36" s="37"/>
      <c r="SU36" s="37"/>
      <c r="SV36" s="37"/>
      <c r="SW36" s="37"/>
      <c r="SX36" s="37"/>
      <c r="SY36" s="37"/>
      <c r="SZ36" s="37"/>
      <c r="TA36" s="37"/>
      <c r="TB36" s="37"/>
      <c r="TC36" s="37"/>
      <c r="TD36" s="37"/>
      <c r="TE36" s="37"/>
      <c r="TF36" s="37"/>
      <c r="TG36" s="37"/>
      <c r="TH36" s="37"/>
      <c r="TI36" s="37"/>
      <c r="TJ36" s="37"/>
      <c r="TK36" s="37"/>
      <c r="TL36" s="37"/>
      <c r="TM36" s="37"/>
      <c r="TN36" s="37"/>
      <c r="TO36" s="37"/>
      <c r="TP36" s="37"/>
      <c r="TQ36" s="37"/>
      <c r="TR36" s="37"/>
      <c r="TS36" s="37"/>
      <c r="TT36" s="37"/>
      <c r="TU36" s="37"/>
      <c r="TV36" s="37"/>
      <c r="TW36" s="37"/>
      <c r="TX36" s="37"/>
      <c r="TY36" s="37"/>
      <c r="TZ36" s="37"/>
      <c r="UA36" s="37"/>
      <c r="UB36" s="37"/>
      <c r="UC36" s="37"/>
      <c r="UD36" s="37"/>
      <c r="UE36" s="37"/>
      <c r="UF36" s="37"/>
      <c r="UG36" s="37"/>
      <c r="UH36" s="37"/>
      <c r="UI36" s="37"/>
      <c r="UJ36" s="37"/>
      <c r="UK36" s="37"/>
      <c r="UL36" s="37"/>
      <c r="UM36" s="37"/>
      <c r="UN36" s="37"/>
      <c r="UO36" s="37"/>
      <c r="UP36" s="37"/>
      <c r="UQ36" s="37"/>
      <c r="UR36" s="37"/>
      <c r="US36" s="37"/>
      <c r="UT36" s="37"/>
      <c r="UU36" s="37"/>
      <c r="UV36" s="37"/>
      <c r="UW36" s="37"/>
      <c r="UX36" s="37"/>
      <c r="UY36" s="37"/>
      <c r="UZ36" s="37"/>
      <c r="VA36" s="37"/>
      <c r="VB36" s="37"/>
      <c r="VC36" s="37"/>
      <c r="VD36" s="37"/>
      <c r="VE36" s="37"/>
      <c r="VF36" s="37"/>
      <c r="VG36" s="37"/>
      <c r="VH36" s="37"/>
      <c r="VI36" s="37"/>
      <c r="VJ36" s="37"/>
      <c r="VK36" s="37"/>
      <c r="VL36" s="37"/>
      <c r="VM36" s="37"/>
      <c r="VN36" s="37"/>
      <c r="VO36" s="37"/>
      <c r="VP36" s="37"/>
      <c r="VQ36" s="37"/>
      <c r="VR36" s="37"/>
      <c r="VS36" s="37"/>
      <c r="VT36" s="37"/>
      <c r="VU36" s="37"/>
      <c r="VV36" s="37"/>
      <c r="VW36" s="37"/>
      <c r="VX36" s="37"/>
      <c r="VY36" s="37"/>
      <c r="VZ36" s="37"/>
      <c r="WA36" s="37"/>
      <c r="WB36" s="37"/>
      <c r="WC36" s="37"/>
      <c r="WD36" s="37"/>
      <c r="WE36" s="37"/>
      <c r="WF36" s="37"/>
      <c r="WG36" s="37"/>
      <c r="WH36" s="37"/>
      <c r="WI36" s="37"/>
      <c r="WJ36" s="37"/>
      <c r="WK36" s="37"/>
      <c r="WL36" s="37"/>
      <c r="WM36" s="37"/>
      <c r="WN36" s="37"/>
      <c r="WO36" s="37"/>
      <c r="WP36" s="37"/>
      <c r="WQ36" s="37"/>
      <c r="WR36" s="37"/>
      <c r="WS36" s="37"/>
      <c r="WT36" s="37"/>
      <c r="WU36" s="37"/>
      <c r="WV36" s="37"/>
      <c r="WW36" s="37"/>
      <c r="WX36" s="37"/>
      <c r="WY36" s="37"/>
      <c r="WZ36" s="37"/>
      <c r="XA36" s="37"/>
      <c r="XB36" s="37"/>
      <c r="XC36" s="37"/>
      <c r="XD36" s="37"/>
      <c r="XE36" s="37"/>
      <c r="XF36" s="37"/>
      <c r="XG36" s="37"/>
      <c r="XH36" s="37"/>
      <c r="XI36" s="37"/>
      <c r="XJ36" s="37"/>
      <c r="XK36" s="37"/>
      <c r="XL36" s="37"/>
      <c r="XM36" s="37"/>
      <c r="XN36" s="37"/>
      <c r="XO36" s="37"/>
      <c r="XP36" s="37"/>
      <c r="XQ36" s="37"/>
      <c r="XR36" s="37"/>
      <c r="XS36" s="37"/>
      <c r="XT36" s="37"/>
      <c r="XU36" s="37"/>
      <c r="XV36" s="37"/>
      <c r="XW36" s="37"/>
      <c r="XX36" s="37"/>
      <c r="XY36" s="37"/>
      <c r="XZ36" s="37"/>
      <c r="YA36" s="37"/>
      <c r="YB36" s="37"/>
      <c r="YC36" s="37"/>
      <c r="YD36" s="37"/>
      <c r="YE36" s="37"/>
      <c r="YF36" s="37"/>
      <c r="YG36" s="37"/>
      <c r="YH36" s="37"/>
      <c r="YI36" s="37"/>
      <c r="YJ36" s="37"/>
      <c r="YK36" s="37"/>
      <c r="YL36" s="37"/>
      <c r="YM36" s="37"/>
      <c r="YN36" s="37"/>
      <c r="YO36" s="37"/>
      <c r="YP36" s="37"/>
      <c r="YQ36" s="37"/>
      <c r="YR36" s="37"/>
      <c r="YS36" s="37"/>
      <c r="YT36" s="37"/>
      <c r="YU36" s="37"/>
      <c r="YV36" s="37"/>
      <c r="YW36" s="37"/>
      <c r="YX36" s="37"/>
      <c r="YY36" s="37"/>
      <c r="YZ36" s="37"/>
      <c r="ZA36" s="37"/>
      <c r="ZB36" s="37"/>
      <c r="ZC36" s="37"/>
      <c r="ZD36" s="37"/>
      <c r="ZE36" s="37"/>
      <c r="ZF36" s="37"/>
      <c r="ZG36" s="37"/>
      <c r="ZH36" s="37"/>
      <c r="ZI36" s="37"/>
      <c r="ZJ36" s="37"/>
      <c r="ZK36" s="37"/>
      <c r="ZL36" s="37"/>
      <c r="ZM36" s="37"/>
      <c r="ZN36" s="37"/>
      <c r="ZO36" s="37"/>
      <c r="ZP36" s="37"/>
      <c r="ZQ36" s="37"/>
      <c r="ZR36" s="37"/>
      <c r="ZS36" s="37"/>
      <c r="ZT36" s="37"/>
      <c r="ZU36" s="37"/>
      <c r="ZV36" s="37"/>
      <c r="ZW36" s="37"/>
      <c r="ZX36" s="37"/>
      <c r="ZY36" s="37"/>
      <c r="ZZ36" s="37"/>
      <c r="AAA36" s="37"/>
      <c r="AAB36" s="37"/>
      <c r="AAC36" s="37"/>
      <c r="AAD36" s="37"/>
      <c r="AAE36" s="37"/>
      <c r="AAF36" s="37"/>
      <c r="AAG36" s="37"/>
      <c r="AAH36" s="37"/>
      <c r="AAI36" s="37"/>
      <c r="AAJ36" s="37"/>
      <c r="AAK36" s="37"/>
      <c r="AAL36" s="37"/>
      <c r="AAM36" s="37"/>
      <c r="AAN36" s="37"/>
      <c r="AAO36" s="37"/>
      <c r="AAP36" s="37"/>
      <c r="AAQ36" s="37"/>
      <c r="AAR36" s="37"/>
      <c r="AAS36" s="37"/>
      <c r="AAT36" s="37"/>
      <c r="AAU36" s="37"/>
      <c r="AAV36" s="37"/>
      <c r="AAW36" s="37"/>
      <c r="AAX36" s="37"/>
      <c r="AAY36" s="37"/>
      <c r="AAZ36" s="37"/>
      <c r="ABA36" s="37"/>
      <c r="ABB36" s="37"/>
      <c r="ABC36" s="37"/>
      <c r="ABD36" s="37"/>
      <c r="ABE36" s="37"/>
      <c r="ABF36" s="37"/>
      <c r="ABG36" s="37"/>
      <c r="ABH36" s="37"/>
      <c r="ABI36" s="37"/>
      <c r="ABJ36" s="37"/>
      <c r="ABK36" s="37"/>
      <c r="ABL36" s="37"/>
      <c r="ABM36" s="37"/>
      <c r="ABN36" s="37"/>
      <c r="ABO36" s="37"/>
      <c r="ABP36" s="37"/>
      <c r="ABQ36" s="37"/>
      <c r="ABR36" s="37"/>
      <c r="ABS36" s="37"/>
      <c r="ABT36" s="37"/>
      <c r="ABU36" s="37"/>
      <c r="ABV36" s="37"/>
      <c r="ABW36" s="37"/>
      <c r="ABX36" s="37"/>
      <c r="ABY36" s="37"/>
      <c r="ABZ36" s="37"/>
      <c r="ACA36" s="37"/>
      <c r="ACB36" s="37"/>
      <c r="ACC36" s="37"/>
      <c r="ACD36" s="37"/>
      <c r="ACE36" s="37"/>
      <c r="ACF36" s="37"/>
      <c r="ACG36" s="37"/>
      <c r="ACH36" s="37"/>
      <c r="ACI36" s="37"/>
      <c r="ACJ36" s="37"/>
      <c r="ACK36" s="37"/>
      <c r="ACL36" s="37"/>
      <c r="ACM36" s="37"/>
      <c r="ACN36" s="37"/>
      <c r="ACO36" s="37"/>
      <c r="ACP36" s="37"/>
      <c r="ACQ36" s="37"/>
      <c r="ACR36" s="37"/>
      <c r="ACS36" s="37"/>
      <c r="ACT36" s="37"/>
      <c r="ACU36" s="37"/>
      <c r="ACV36" s="37"/>
      <c r="ACW36" s="37"/>
      <c r="ACX36" s="37"/>
      <c r="ACY36" s="37"/>
      <c r="ACZ36" s="37"/>
      <c r="ADA36" s="37"/>
      <c r="ADB36" s="37"/>
      <c r="ADC36" s="37"/>
      <c r="ADD36" s="37"/>
      <c r="ADE36" s="37"/>
      <c r="ADF36" s="37"/>
      <c r="ADG36" s="37"/>
      <c r="ADH36" s="37"/>
      <c r="ADI36" s="37"/>
      <c r="ADJ36" s="37"/>
      <c r="ADK36" s="37"/>
      <c r="ADL36" s="37"/>
      <c r="ADM36" s="37"/>
      <c r="ADN36" s="37"/>
      <c r="ADO36" s="37"/>
      <c r="ADP36" s="37"/>
      <c r="ADQ36" s="37"/>
      <c r="ADR36" s="37"/>
      <c r="ADS36" s="37"/>
      <c r="ADT36" s="37"/>
      <c r="ADU36" s="37"/>
      <c r="ADV36" s="37"/>
      <c r="ADW36" s="37"/>
      <c r="ADX36" s="37"/>
      <c r="ADY36" s="37"/>
      <c r="ADZ36" s="37"/>
      <c r="AEA36" s="37"/>
      <c r="AEB36" s="37"/>
      <c r="AEC36" s="37"/>
      <c r="AED36" s="37"/>
      <c r="AEE36" s="37"/>
      <c r="AEF36" s="37"/>
      <c r="AEG36" s="37"/>
      <c r="AEH36" s="37"/>
      <c r="AEI36" s="37"/>
      <c r="AEJ36" s="37"/>
      <c r="AEK36" s="37"/>
      <c r="AEL36" s="37"/>
      <c r="AEM36" s="37"/>
      <c r="AEN36" s="37"/>
      <c r="AEO36" s="37"/>
      <c r="AEP36" s="37"/>
      <c r="AEQ36" s="37"/>
      <c r="AER36" s="37"/>
      <c r="AES36" s="37"/>
      <c r="AET36" s="37"/>
      <c r="AEU36" s="37"/>
      <c r="AEV36" s="37"/>
      <c r="AEW36" s="37"/>
      <c r="AEX36" s="37"/>
      <c r="AEY36" s="37"/>
      <c r="AEZ36" s="37"/>
      <c r="AFA36" s="37"/>
      <c r="AFB36" s="37"/>
      <c r="AFC36" s="37"/>
      <c r="AFD36" s="37"/>
      <c r="AFE36" s="37"/>
      <c r="AFF36" s="37"/>
      <c r="AFG36" s="37"/>
      <c r="AFH36" s="37"/>
      <c r="AFI36" s="37"/>
      <c r="AFJ36" s="37"/>
      <c r="AFK36" s="37"/>
      <c r="AFL36" s="37"/>
      <c r="AFM36" s="37"/>
      <c r="AFN36" s="37"/>
      <c r="AFO36" s="37"/>
      <c r="AFP36" s="37"/>
      <c r="AFQ36" s="37"/>
      <c r="AFR36" s="37"/>
      <c r="AFS36" s="37"/>
      <c r="AFT36" s="37"/>
      <c r="AFU36" s="37"/>
      <c r="AFV36" s="37"/>
      <c r="AFW36" s="37"/>
      <c r="AFX36" s="37"/>
      <c r="AFY36" s="37"/>
      <c r="AFZ36" s="37"/>
      <c r="AGA36" s="37"/>
      <c r="AGB36" s="37"/>
      <c r="AGC36" s="37"/>
      <c r="AGD36" s="37"/>
      <c r="AGE36" s="37"/>
      <c r="AGF36" s="37"/>
      <c r="AGG36" s="37"/>
      <c r="AGH36" s="37"/>
      <c r="AGI36" s="37"/>
      <c r="AGJ36" s="37"/>
      <c r="AGK36" s="37"/>
      <c r="AGL36" s="37"/>
      <c r="AGM36" s="37"/>
      <c r="AGN36" s="37"/>
      <c r="AGO36" s="37"/>
      <c r="AGP36" s="37"/>
      <c r="AGQ36" s="37"/>
      <c r="AGR36" s="37"/>
      <c r="AGS36" s="37"/>
      <c r="AGT36" s="37"/>
      <c r="AGU36" s="37"/>
      <c r="AGV36" s="37"/>
      <c r="AGW36" s="37"/>
      <c r="AGX36" s="37"/>
      <c r="AGY36" s="37"/>
      <c r="AGZ36" s="37"/>
      <c r="AHA36" s="37"/>
      <c r="AHB36" s="37"/>
      <c r="AHC36" s="37"/>
      <c r="AHD36" s="37"/>
      <c r="AHE36" s="37"/>
      <c r="AHF36" s="37"/>
      <c r="AHG36" s="37"/>
      <c r="AHH36" s="37"/>
      <c r="AHI36" s="37"/>
      <c r="AHJ36" s="37"/>
      <c r="AHK36" s="37"/>
      <c r="AHL36" s="37"/>
      <c r="AHM36" s="37"/>
      <c r="AHN36" s="37"/>
      <c r="AHO36" s="37"/>
      <c r="AHP36" s="37"/>
      <c r="AHQ36" s="37"/>
      <c r="AHR36" s="37"/>
      <c r="AHS36" s="37"/>
      <c r="AHT36" s="37"/>
      <c r="AHU36" s="37"/>
      <c r="AHV36" s="37"/>
      <c r="AHW36" s="37"/>
      <c r="AHX36" s="37"/>
      <c r="AHY36" s="37"/>
      <c r="AHZ36" s="37"/>
      <c r="AIA36" s="37"/>
      <c r="AIB36" s="37"/>
      <c r="AIC36" s="37"/>
      <c r="AID36" s="37"/>
      <c r="AIE36" s="37"/>
      <c r="AIF36" s="37"/>
      <c r="AIG36" s="37"/>
      <c r="AIH36" s="37"/>
      <c r="AII36" s="37"/>
      <c r="AIJ36" s="37"/>
      <c r="AIK36" s="37"/>
      <c r="AIL36" s="37"/>
      <c r="AIM36" s="37"/>
      <c r="AIN36" s="37"/>
      <c r="AIO36" s="37"/>
      <c r="AIP36" s="37"/>
      <c r="AIQ36" s="37"/>
      <c r="AIR36" s="37"/>
      <c r="AIS36" s="37"/>
      <c r="AIT36" s="37"/>
      <c r="AIU36" s="37"/>
      <c r="AIV36" s="37"/>
      <c r="AIW36" s="37"/>
      <c r="AIX36" s="37"/>
      <c r="AIY36" s="37"/>
      <c r="AIZ36" s="37"/>
      <c r="AJA36" s="37"/>
      <c r="AJB36" s="37"/>
      <c r="AJC36" s="37"/>
      <c r="AJD36" s="37"/>
      <c r="AJE36" s="37"/>
      <c r="AJF36" s="37"/>
      <c r="AJG36" s="37"/>
      <c r="AJH36" s="37"/>
      <c r="AJI36" s="37"/>
      <c r="AJJ36" s="37"/>
      <c r="AJK36" s="37"/>
      <c r="AJL36" s="37"/>
      <c r="AJM36" s="37"/>
      <c r="AJN36" s="37"/>
      <c r="AJO36" s="37"/>
      <c r="AJP36" s="37"/>
      <c r="AJQ36" s="37"/>
      <c r="AJR36" s="37"/>
      <c r="AJS36" s="37"/>
      <c r="AJT36" s="37"/>
      <c r="AJU36" s="37"/>
      <c r="AJV36" s="37"/>
      <c r="AJW36" s="37"/>
      <c r="AJX36" s="37"/>
      <c r="AJY36" s="37"/>
      <c r="AJZ36" s="37"/>
      <c r="AKA36" s="37"/>
      <c r="AKB36" s="37"/>
      <c r="AKC36" s="37"/>
      <c r="AKD36" s="37"/>
      <c r="AKE36" s="37"/>
      <c r="AKF36" s="37"/>
      <c r="AKG36" s="37"/>
      <c r="AKH36" s="37"/>
      <c r="AKI36" s="37"/>
      <c r="AKJ36" s="37"/>
      <c r="AKK36" s="37"/>
      <c r="AKL36" s="37"/>
      <c r="AKM36" s="37"/>
      <c r="AKN36" s="37"/>
      <c r="AKO36" s="37"/>
      <c r="AKP36" s="37"/>
      <c r="AKQ36" s="37"/>
      <c r="AKR36" s="37"/>
      <c r="AKS36" s="37"/>
      <c r="AKT36" s="37"/>
      <c r="AKU36" s="37"/>
      <c r="AKV36" s="37"/>
      <c r="AKW36" s="37"/>
      <c r="AKX36" s="37"/>
      <c r="AKY36" s="37"/>
      <c r="AKZ36" s="37"/>
      <c r="ALA36" s="37"/>
      <c r="ALB36" s="37"/>
      <c r="ALC36" s="37"/>
      <c r="ALD36" s="37"/>
      <c r="ALE36" s="37"/>
      <c r="ALF36" s="37"/>
      <c r="ALG36" s="37"/>
      <c r="ALH36" s="37"/>
      <c r="ALI36" s="37"/>
      <c r="ALJ36" s="37"/>
      <c r="ALK36" s="37"/>
      <c r="ALL36" s="37"/>
      <c r="ALM36" s="37"/>
      <c r="ALN36" s="37"/>
      <c r="ALO36" s="37"/>
      <c r="ALP36" s="37"/>
      <c r="ALQ36" s="37"/>
      <c r="ALR36" s="37"/>
      <c r="ALS36" s="37"/>
      <c r="ALT36" s="37"/>
      <c r="ALU36" s="37"/>
      <c r="ALV36" s="37"/>
      <c r="ALW36" s="37"/>
      <c r="ALX36" s="37"/>
      <c r="ALY36" s="37"/>
      <c r="ALZ36" s="37"/>
      <c r="AMA36" s="37"/>
      <c r="AMB36" s="37"/>
      <c r="AMC36" s="37"/>
      <c r="AMD36" s="37"/>
      <c r="AME36" s="37"/>
      <c r="AMF36" s="37"/>
      <c r="AMG36" s="37"/>
      <c r="AMH36" s="37"/>
      <c r="AMI36" s="37"/>
      <c r="AMJ36" s="37"/>
      <c r="AMK36" s="37"/>
      <c r="AML36" s="37"/>
      <c r="AMM36" s="37"/>
      <c r="AMN36" s="37"/>
      <c r="AMO36" s="37"/>
      <c r="AMP36" s="37"/>
      <c r="AMQ36" s="37"/>
      <c r="AMR36" s="37"/>
      <c r="AMS36" s="37"/>
      <c r="AMT36" s="37"/>
      <c r="AMU36" s="37"/>
      <c r="AMV36" s="37"/>
      <c r="AMW36" s="37"/>
      <c r="AMX36" s="37"/>
      <c r="AMY36" s="37"/>
      <c r="AMZ36" s="37"/>
      <c r="ANA36" s="37"/>
      <c r="ANB36" s="37"/>
      <c r="ANC36" s="37"/>
      <c r="AND36" s="37"/>
      <c r="ANE36" s="37"/>
      <c r="ANF36" s="37"/>
      <c r="ANG36" s="37"/>
      <c r="ANH36" s="37"/>
      <c r="ANI36" s="37"/>
      <c r="ANJ36" s="37"/>
      <c r="ANK36" s="37"/>
      <c r="ANL36" s="37"/>
      <c r="ANM36" s="37"/>
      <c r="ANN36" s="37"/>
      <c r="ANO36" s="37"/>
      <c r="ANP36" s="37"/>
      <c r="ANQ36" s="37"/>
      <c r="ANR36" s="37"/>
      <c r="ANS36" s="37"/>
      <c r="ANT36" s="37"/>
      <c r="ANU36" s="37"/>
      <c r="ANV36" s="37"/>
      <c r="ANW36" s="37"/>
      <c r="ANX36" s="37"/>
      <c r="ANY36" s="37"/>
      <c r="ANZ36" s="37"/>
      <c r="AOA36" s="37"/>
      <c r="AOB36" s="37"/>
      <c r="AOC36" s="37"/>
      <c r="AOD36" s="37"/>
      <c r="AOE36" s="37"/>
      <c r="AOF36" s="37"/>
      <c r="AOG36" s="37"/>
      <c r="AOH36" s="37"/>
      <c r="AOI36" s="37"/>
      <c r="AOJ36" s="37"/>
      <c r="AOK36" s="37"/>
      <c r="AOL36" s="37"/>
      <c r="AOM36" s="37"/>
      <c r="AON36" s="37"/>
      <c r="AOO36" s="37"/>
      <c r="AOP36" s="37"/>
      <c r="AOQ36" s="37"/>
      <c r="AOR36" s="37"/>
      <c r="AOS36" s="37"/>
      <c r="AOT36" s="37"/>
      <c r="AOU36" s="37"/>
      <c r="AOV36" s="37"/>
      <c r="AOW36" s="37"/>
      <c r="AOX36" s="37"/>
      <c r="AOY36" s="37"/>
      <c r="AOZ36" s="37"/>
      <c r="APA36" s="37"/>
      <c r="APB36" s="37"/>
      <c r="APC36" s="37"/>
      <c r="APD36" s="37"/>
      <c r="APE36" s="37"/>
      <c r="APF36" s="37"/>
      <c r="APG36" s="37"/>
      <c r="APH36" s="37"/>
      <c r="API36" s="37"/>
      <c r="APJ36" s="37"/>
      <c r="APK36" s="37"/>
      <c r="APL36" s="37"/>
      <c r="APM36" s="37"/>
      <c r="APN36" s="37"/>
      <c r="APO36" s="37"/>
      <c r="APP36" s="37"/>
      <c r="APQ36" s="37"/>
      <c r="APR36" s="37"/>
      <c r="APS36" s="37"/>
      <c r="APT36" s="37"/>
      <c r="APU36" s="37"/>
      <c r="APV36" s="37"/>
      <c r="APW36" s="37"/>
      <c r="APX36" s="37"/>
      <c r="APY36" s="37"/>
      <c r="APZ36" s="37"/>
      <c r="AQA36" s="37"/>
      <c r="AQB36" s="37"/>
      <c r="AQC36" s="37"/>
      <c r="AQD36" s="37"/>
      <c r="AQE36" s="37"/>
      <c r="AQF36" s="37"/>
      <c r="AQG36" s="37"/>
      <c r="AQH36" s="37"/>
      <c r="AQI36" s="37"/>
      <c r="AQJ36" s="37"/>
      <c r="AQK36" s="37"/>
      <c r="AQL36" s="37"/>
      <c r="AQM36" s="37"/>
      <c r="AQN36" s="37"/>
      <c r="AQO36" s="37"/>
      <c r="AQP36" s="37"/>
      <c r="AQQ36" s="37"/>
      <c r="AQR36" s="37"/>
      <c r="AQS36" s="37"/>
      <c r="AQT36" s="37"/>
      <c r="AQU36" s="37"/>
      <c r="AQV36" s="37"/>
      <c r="AQW36" s="37"/>
      <c r="AQX36" s="37"/>
      <c r="AQY36" s="37"/>
      <c r="AQZ36" s="37"/>
      <c r="ARA36" s="37"/>
      <c r="ARB36" s="37"/>
      <c r="ARC36" s="37"/>
      <c r="ARD36" s="37"/>
      <c r="ARE36" s="37"/>
      <c r="ARF36" s="37"/>
      <c r="ARG36" s="37"/>
      <c r="ARH36" s="37"/>
      <c r="ARI36" s="37"/>
      <c r="ARJ36" s="37"/>
      <c r="ARK36" s="37"/>
      <c r="ARL36" s="37"/>
      <c r="ARM36" s="37"/>
      <c r="ARN36" s="37"/>
      <c r="ARO36" s="37"/>
      <c r="ARP36" s="37"/>
      <c r="ARQ36" s="37"/>
      <c r="ARR36" s="37"/>
      <c r="ARS36" s="37"/>
      <c r="ART36" s="37"/>
      <c r="ARU36" s="37"/>
      <c r="ARV36" s="37"/>
      <c r="ARW36" s="37"/>
      <c r="ARX36" s="37"/>
      <c r="ARY36" s="37"/>
      <c r="ARZ36" s="37"/>
      <c r="ASA36" s="37"/>
      <c r="ASB36" s="37"/>
      <c r="ASC36" s="37"/>
      <c r="ASD36" s="37"/>
      <c r="ASE36" s="37"/>
      <c r="ASF36" s="37"/>
      <c r="ASG36" s="37"/>
      <c r="ASH36" s="37"/>
      <c r="ASI36" s="37"/>
      <c r="ASJ36" s="37"/>
      <c r="ASK36" s="37"/>
      <c r="ASL36" s="37"/>
      <c r="ASM36" s="37"/>
      <c r="ASN36" s="37"/>
      <c r="ASO36" s="37"/>
      <c r="ASP36" s="37"/>
      <c r="ASQ36" s="37"/>
      <c r="ASR36" s="37"/>
      <c r="ASS36" s="37"/>
      <c r="AST36" s="37"/>
      <c r="ASU36" s="37"/>
      <c r="ASV36" s="37"/>
      <c r="ASW36" s="37"/>
      <c r="ASX36" s="37"/>
      <c r="ASY36" s="37"/>
      <c r="ASZ36" s="37"/>
      <c r="ATA36" s="37"/>
      <c r="ATB36" s="37"/>
      <c r="ATC36" s="37"/>
      <c r="ATD36" s="37"/>
      <c r="ATE36" s="37"/>
      <c r="ATF36" s="37"/>
      <c r="ATG36" s="37"/>
      <c r="ATH36" s="37"/>
      <c r="ATI36" s="37"/>
      <c r="ATJ36" s="37"/>
      <c r="ATK36" s="37"/>
      <c r="ATL36" s="37"/>
      <c r="ATM36" s="37"/>
      <c r="ATN36" s="37"/>
      <c r="ATO36" s="37"/>
      <c r="ATP36" s="37"/>
      <c r="ATQ36" s="37"/>
      <c r="ATR36" s="37"/>
      <c r="ATS36" s="37"/>
      <c r="ATT36" s="37"/>
      <c r="ATU36" s="37"/>
      <c r="ATV36" s="37"/>
      <c r="ATW36" s="37"/>
      <c r="ATX36" s="37"/>
      <c r="ATY36" s="37"/>
      <c r="ATZ36" s="37"/>
      <c r="AUA36" s="37"/>
      <c r="AUB36" s="37"/>
      <c r="AUC36" s="37"/>
      <c r="AUD36" s="37"/>
      <c r="AUE36" s="37"/>
      <c r="AUF36" s="37"/>
      <c r="AUG36" s="37"/>
      <c r="AUH36" s="37"/>
      <c r="AUI36" s="37"/>
      <c r="AUJ36" s="37"/>
      <c r="AUK36" s="37"/>
      <c r="AUL36" s="37"/>
      <c r="AUM36" s="37"/>
      <c r="AUN36" s="37"/>
      <c r="AUO36" s="37"/>
      <c r="AUP36" s="37"/>
      <c r="AUQ36" s="37"/>
      <c r="AUR36" s="37"/>
      <c r="AUS36" s="37"/>
      <c r="AUT36" s="37"/>
      <c r="AUU36" s="37"/>
      <c r="AUV36" s="37"/>
      <c r="AUW36" s="37"/>
      <c r="AUX36" s="37"/>
      <c r="AUY36" s="37"/>
      <c r="AUZ36" s="37"/>
      <c r="AVA36" s="37"/>
      <c r="AVB36" s="37"/>
      <c r="AVC36" s="37"/>
      <c r="AVD36" s="37"/>
      <c r="AVE36" s="37"/>
      <c r="AVF36" s="37"/>
      <c r="AVG36" s="37"/>
      <c r="AVH36" s="37"/>
      <c r="AVI36" s="37"/>
      <c r="AVJ36" s="37"/>
      <c r="AVK36" s="37"/>
      <c r="AVL36" s="37"/>
      <c r="AVM36" s="37"/>
      <c r="AVN36" s="37"/>
      <c r="AVO36" s="37"/>
      <c r="AVP36" s="37"/>
      <c r="AVQ36" s="37"/>
      <c r="AVR36" s="37"/>
      <c r="AVS36" s="37"/>
      <c r="AVT36" s="37"/>
      <c r="AVU36" s="37"/>
      <c r="AVV36" s="37"/>
      <c r="AVW36" s="37"/>
      <c r="AVX36" s="37"/>
      <c r="AVY36" s="37"/>
      <c r="AVZ36" s="37"/>
      <c r="AWA36" s="37"/>
      <c r="AWB36" s="37"/>
      <c r="AWC36" s="37"/>
      <c r="AWD36" s="37"/>
      <c r="AWE36" s="37"/>
      <c r="AWF36" s="37"/>
      <c r="AWG36" s="37"/>
      <c r="AWH36" s="37"/>
      <c r="AWI36" s="37"/>
      <c r="AWJ36" s="37"/>
      <c r="AWK36" s="37"/>
      <c r="AWL36" s="37"/>
      <c r="AWM36" s="37"/>
      <c r="AWN36" s="37"/>
      <c r="AWO36" s="37"/>
      <c r="AWP36" s="37"/>
      <c r="AWQ36" s="37"/>
      <c r="AWR36" s="37"/>
      <c r="AWS36" s="37"/>
      <c r="AWT36" s="37"/>
      <c r="AWU36" s="37"/>
      <c r="AWV36" s="37"/>
      <c r="AWW36" s="37"/>
      <c r="AWX36" s="37"/>
      <c r="AWY36" s="37"/>
      <c r="AWZ36" s="37"/>
      <c r="AXA36" s="37"/>
      <c r="AXB36" s="37"/>
      <c r="AXC36" s="37"/>
      <c r="AXD36" s="37"/>
      <c r="AXE36" s="37"/>
      <c r="AXF36" s="37"/>
      <c r="AXG36" s="37"/>
      <c r="AXH36" s="37"/>
      <c r="AXI36" s="37"/>
      <c r="AXJ36" s="37"/>
      <c r="AXK36" s="37"/>
      <c r="AXL36" s="37"/>
      <c r="AXM36" s="37"/>
      <c r="AXN36" s="37"/>
      <c r="AXO36" s="37"/>
      <c r="AXP36" s="37"/>
      <c r="AXQ36" s="37"/>
      <c r="AXR36" s="37"/>
      <c r="AXS36" s="37"/>
      <c r="AXT36" s="37"/>
      <c r="AXU36" s="37"/>
      <c r="AXV36" s="37"/>
      <c r="AXW36" s="37"/>
      <c r="AXX36" s="37"/>
      <c r="AXY36" s="37"/>
      <c r="AXZ36" s="37"/>
      <c r="AYA36" s="37"/>
      <c r="AYB36" s="37"/>
      <c r="AYC36" s="37"/>
      <c r="AYD36" s="37"/>
      <c r="AYE36" s="37"/>
      <c r="AYF36" s="37"/>
      <c r="AYG36" s="37"/>
      <c r="AYH36" s="37"/>
      <c r="AYI36" s="37"/>
      <c r="AYJ36" s="37"/>
      <c r="AYK36" s="37"/>
      <c r="AYL36" s="37"/>
      <c r="AYM36" s="37"/>
      <c r="AYN36" s="37"/>
      <c r="AYO36" s="37"/>
      <c r="AYP36" s="37"/>
      <c r="AYQ36" s="37"/>
      <c r="AYR36" s="37"/>
      <c r="AYS36" s="37"/>
      <c r="AYT36" s="37"/>
      <c r="AYU36" s="37"/>
      <c r="AYV36" s="37"/>
      <c r="AYW36" s="37"/>
      <c r="AYX36" s="37"/>
      <c r="AYY36" s="37"/>
      <c r="AYZ36" s="37"/>
      <c r="AZA36" s="37"/>
      <c r="AZB36" s="37"/>
      <c r="AZC36" s="37"/>
      <c r="AZD36" s="37"/>
      <c r="AZE36" s="37"/>
      <c r="AZF36" s="37"/>
      <c r="AZG36" s="37"/>
      <c r="AZH36" s="37"/>
      <c r="AZI36" s="37"/>
      <c r="AZJ36" s="37"/>
      <c r="AZK36" s="37"/>
      <c r="AZL36" s="37"/>
      <c r="AZM36" s="37"/>
      <c r="AZN36" s="37"/>
      <c r="AZO36" s="37"/>
      <c r="AZP36" s="37"/>
      <c r="AZQ36" s="37"/>
      <c r="AZR36" s="37"/>
      <c r="AZS36" s="37"/>
      <c r="AZT36" s="37"/>
      <c r="AZU36" s="37"/>
      <c r="AZV36" s="37"/>
      <c r="AZW36" s="37"/>
      <c r="AZX36" s="37"/>
      <c r="AZY36" s="37"/>
      <c r="AZZ36" s="37"/>
      <c r="BAA36" s="37"/>
      <c r="BAB36" s="37"/>
      <c r="BAC36" s="37"/>
      <c r="BAD36" s="37"/>
      <c r="BAE36" s="37"/>
      <c r="BAF36" s="37"/>
      <c r="BAG36" s="37"/>
      <c r="BAH36" s="37"/>
      <c r="BAI36" s="37"/>
      <c r="BAJ36" s="37"/>
      <c r="BAK36" s="37"/>
      <c r="BAL36" s="37"/>
      <c r="BAM36" s="37"/>
      <c r="BAN36" s="37"/>
      <c r="BAO36" s="37"/>
      <c r="BAP36" s="37"/>
      <c r="BAQ36" s="37"/>
      <c r="BAR36" s="37"/>
      <c r="BAS36" s="37"/>
      <c r="BAT36" s="37"/>
      <c r="BAU36" s="37"/>
      <c r="BAV36" s="37"/>
      <c r="BAW36" s="37"/>
      <c r="BAX36" s="37"/>
      <c r="BAY36" s="37"/>
      <c r="BAZ36" s="37"/>
      <c r="BBA36" s="37"/>
      <c r="BBB36" s="37"/>
      <c r="BBC36" s="37"/>
      <c r="BBD36" s="37"/>
      <c r="BBE36" s="37"/>
      <c r="BBF36" s="37"/>
      <c r="BBG36" s="37"/>
      <c r="BBH36" s="37"/>
      <c r="BBI36" s="37"/>
      <c r="BBJ36" s="37"/>
      <c r="BBK36" s="37"/>
      <c r="BBL36" s="37"/>
      <c r="BBM36" s="37"/>
      <c r="BBN36" s="37"/>
      <c r="BBO36" s="37"/>
      <c r="BBP36" s="37"/>
      <c r="BBQ36" s="37"/>
      <c r="BBR36" s="37"/>
      <c r="BBS36" s="37"/>
      <c r="BBT36" s="37"/>
      <c r="BBU36" s="37"/>
      <c r="BBV36" s="37"/>
      <c r="BBW36" s="37"/>
      <c r="BBX36" s="37"/>
      <c r="BBY36" s="37"/>
      <c r="BBZ36" s="37"/>
      <c r="BCA36" s="37"/>
      <c r="BCB36" s="37"/>
      <c r="BCC36" s="37"/>
      <c r="BCD36" s="37"/>
      <c r="BCE36" s="37"/>
      <c r="BCF36" s="37"/>
      <c r="BCG36" s="37"/>
      <c r="BCH36" s="37"/>
      <c r="BCI36" s="37"/>
      <c r="BCJ36" s="37"/>
      <c r="BCK36" s="37"/>
      <c r="BCL36" s="37"/>
      <c r="BCM36" s="37"/>
      <c r="BCN36" s="37"/>
      <c r="BCO36" s="37"/>
      <c r="BCP36" s="37"/>
      <c r="BCQ36" s="37"/>
      <c r="BCR36" s="37"/>
      <c r="BCS36" s="37"/>
      <c r="BCT36" s="37"/>
      <c r="BCU36" s="37"/>
      <c r="BCV36" s="37"/>
      <c r="BCW36" s="37"/>
      <c r="BCX36" s="37"/>
      <c r="BCY36" s="37"/>
      <c r="BCZ36" s="37"/>
      <c r="BDA36" s="37"/>
      <c r="BDB36" s="37"/>
      <c r="BDC36" s="37"/>
      <c r="BDD36" s="37"/>
      <c r="BDE36" s="37"/>
      <c r="BDF36" s="37"/>
      <c r="BDG36" s="37"/>
      <c r="BDH36" s="37"/>
      <c r="BDI36" s="37"/>
      <c r="BDJ36" s="37"/>
      <c r="BDK36" s="37"/>
      <c r="BDL36" s="37"/>
      <c r="BDM36" s="37"/>
      <c r="BDN36" s="37"/>
      <c r="BDO36" s="37"/>
      <c r="BDP36" s="37"/>
      <c r="BDQ36" s="37"/>
      <c r="BDR36" s="37"/>
      <c r="BDS36" s="37"/>
      <c r="BDT36" s="37"/>
      <c r="BDU36" s="37"/>
      <c r="BDV36" s="37"/>
      <c r="BDW36" s="37"/>
      <c r="BDX36" s="37"/>
      <c r="BDY36" s="37"/>
      <c r="BDZ36" s="37"/>
      <c r="BEA36" s="37"/>
      <c r="BEB36" s="37"/>
      <c r="BEC36" s="37"/>
      <c r="BED36" s="37"/>
      <c r="BEE36" s="37"/>
      <c r="BEF36" s="37"/>
      <c r="BEG36" s="37"/>
      <c r="BEH36" s="37"/>
      <c r="BEI36" s="37"/>
      <c r="BEJ36" s="37"/>
      <c r="BEK36" s="37"/>
      <c r="BEL36" s="37"/>
      <c r="BEM36" s="37"/>
      <c r="BEN36" s="37"/>
      <c r="BEO36" s="37"/>
      <c r="BEP36" s="37"/>
      <c r="BEQ36" s="37"/>
      <c r="BER36" s="37"/>
      <c r="BES36" s="37"/>
      <c r="BET36" s="37"/>
      <c r="BEU36" s="37"/>
      <c r="BEV36" s="37"/>
      <c r="BEW36" s="37"/>
      <c r="BEX36" s="37"/>
      <c r="BEY36" s="37"/>
      <c r="BEZ36" s="37"/>
      <c r="BFA36" s="37"/>
      <c r="BFB36" s="37"/>
      <c r="BFC36" s="37"/>
      <c r="BFD36" s="37"/>
      <c r="BFE36" s="37"/>
      <c r="BFF36" s="37"/>
      <c r="BFG36" s="37"/>
      <c r="BFH36" s="37"/>
      <c r="BFI36" s="37"/>
      <c r="BFJ36" s="37"/>
      <c r="BFK36" s="37"/>
      <c r="BFL36" s="37"/>
      <c r="BFM36" s="37"/>
      <c r="BFN36" s="37"/>
      <c r="BFO36" s="37"/>
      <c r="BFP36" s="37"/>
      <c r="BFQ36" s="37"/>
      <c r="BFR36" s="37"/>
      <c r="BFS36" s="37"/>
      <c r="BFT36" s="37"/>
      <c r="BFU36" s="37"/>
      <c r="BFV36" s="37"/>
      <c r="BFW36" s="37"/>
      <c r="BFX36" s="37"/>
      <c r="BFY36" s="37"/>
      <c r="BFZ36" s="37"/>
      <c r="BGA36" s="37"/>
      <c r="BGB36" s="37"/>
      <c r="BGC36" s="37"/>
      <c r="BGD36" s="37"/>
      <c r="BGE36" s="37"/>
      <c r="BGF36" s="37"/>
      <c r="BGG36" s="37"/>
      <c r="BGH36" s="37"/>
      <c r="BGI36" s="37"/>
      <c r="BGJ36" s="37"/>
      <c r="BGK36" s="37"/>
      <c r="BGL36" s="37"/>
      <c r="BGM36" s="37"/>
      <c r="BGN36" s="37"/>
      <c r="BGO36" s="37"/>
      <c r="BGP36" s="37"/>
      <c r="BGQ36" s="37"/>
      <c r="BGR36" s="37"/>
      <c r="BGS36" s="37"/>
      <c r="BGT36" s="37"/>
      <c r="BGU36" s="37"/>
      <c r="BGV36" s="37"/>
      <c r="BGW36" s="37"/>
      <c r="BGX36" s="37"/>
      <c r="BGY36" s="37"/>
      <c r="BGZ36" s="37"/>
      <c r="BHA36" s="37"/>
      <c r="BHB36" s="37"/>
      <c r="BHC36" s="37"/>
      <c r="BHD36" s="37"/>
      <c r="BHE36" s="37"/>
      <c r="BHF36" s="37"/>
      <c r="BHG36" s="37"/>
      <c r="BHH36" s="37"/>
      <c r="BHI36" s="37"/>
      <c r="BHJ36" s="37"/>
      <c r="BHK36" s="37"/>
      <c r="BHL36" s="37"/>
      <c r="BHM36" s="37"/>
      <c r="BHN36" s="37"/>
      <c r="BHO36" s="37"/>
      <c r="BHP36" s="37"/>
      <c r="BHQ36" s="37"/>
      <c r="BHR36" s="37"/>
      <c r="BHS36" s="37"/>
      <c r="BHT36" s="37"/>
      <c r="BHU36" s="37"/>
      <c r="BHV36" s="37"/>
      <c r="BHW36" s="37"/>
      <c r="BHX36" s="37"/>
      <c r="BHY36" s="37"/>
      <c r="BHZ36" s="37"/>
      <c r="BIA36" s="37"/>
      <c r="BIB36" s="37"/>
      <c r="BIC36" s="37"/>
      <c r="BID36" s="37"/>
      <c r="BIE36" s="37"/>
      <c r="BIF36" s="37"/>
      <c r="BIG36" s="37"/>
      <c r="BIH36" s="37"/>
      <c r="BII36" s="37"/>
      <c r="BIJ36" s="37"/>
      <c r="BIK36" s="37"/>
      <c r="BIL36" s="37"/>
      <c r="BIM36" s="37"/>
      <c r="BIN36" s="37"/>
      <c r="BIO36" s="37"/>
      <c r="BIP36" s="37"/>
      <c r="BIQ36" s="37"/>
      <c r="BIR36" s="37"/>
      <c r="BIS36" s="37"/>
      <c r="BIT36" s="37"/>
      <c r="BIU36" s="37"/>
      <c r="BIV36" s="37"/>
      <c r="BIW36" s="37"/>
      <c r="BIX36" s="37"/>
      <c r="BIY36" s="37"/>
      <c r="BIZ36" s="37"/>
      <c r="BJA36" s="37"/>
      <c r="BJB36" s="37"/>
      <c r="BJC36" s="37"/>
      <c r="BJD36" s="37"/>
      <c r="BJE36" s="37"/>
      <c r="BJF36" s="37"/>
      <c r="BJG36" s="37"/>
      <c r="BJH36" s="37"/>
      <c r="BJI36" s="37"/>
      <c r="BJJ36" s="37"/>
      <c r="BJK36" s="37"/>
      <c r="BJL36" s="37"/>
      <c r="BJM36" s="37"/>
      <c r="BJN36" s="37"/>
      <c r="BJO36" s="37"/>
      <c r="BJP36" s="37"/>
      <c r="BJQ36" s="37"/>
      <c r="BJR36" s="37"/>
      <c r="BJS36" s="37"/>
      <c r="BJT36" s="37"/>
      <c r="BJU36" s="37"/>
      <c r="BJV36" s="37"/>
      <c r="BJW36" s="37"/>
      <c r="BJX36" s="37"/>
      <c r="BJY36" s="37"/>
      <c r="BJZ36" s="37"/>
      <c r="BKA36" s="37"/>
      <c r="BKB36" s="37"/>
      <c r="BKC36" s="37"/>
      <c r="BKD36" s="37"/>
      <c r="BKE36" s="37"/>
      <c r="BKF36" s="37"/>
      <c r="BKG36" s="37"/>
      <c r="BKH36" s="37"/>
      <c r="BKI36" s="37"/>
      <c r="BKJ36" s="37"/>
      <c r="BKK36" s="37"/>
      <c r="BKL36" s="37"/>
      <c r="BKM36" s="37"/>
      <c r="BKN36" s="37"/>
      <c r="BKO36" s="37"/>
      <c r="BKP36" s="37"/>
      <c r="BKQ36" s="37"/>
      <c r="BKR36" s="37"/>
      <c r="BKS36" s="37"/>
      <c r="BKT36" s="37"/>
      <c r="BKU36" s="37"/>
      <c r="BKV36" s="37"/>
      <c r="BKW36" s="37"/>
      <c r="BKX36" s="37"/>
      <c r="BKY36" s="37"/>
      <c r="BKZ36" s="37"/>
      <c r="BLA36" s="37"/>
      <c r="BLB36" s="37"/>
      <c r="BLC36" s="37"/>
      <c r="BLD36" s="37"/>
      <c r="BLE36" s="37"/>
      <c r="BLF36" s="37"/>
      <c r="BLG36" s="37"/>
      <c r="BLH36" s="37"/>
      <c r="BLI36" s="37"/>
      <c r="BLJ36" s="37"/>
      <c r="BLK36" s="37"/>
      <c r="BLL36" s="37"/>
      <c r="BLM36" s="37"/>
      <c r="BLN36" s="37"/>
      <c r="BLO36" s="37"/>
      <c r="BLP36" s="37"/>
      <c r="BLQ36" s="37"/>
      <c r="BLR36" s="37"/>
      <c r="BLS36" s="37"/>
      <c r="BLT36" s="37"/>
      <c r="BLU36" s="37"/>
      <c r="BLV36" s="37"/>
      <c r="BLW36" s="37"/>
      <c r="BLX36" s="37"/>
      <c r="BLY36" s="37"/>
      <c r="BLZ36" s="37"/>
      <c r="BMA36" s="37"/>
      <c r="BMB36" s="37"/>
      <c r="BMC36" s="37"/>
      <c r="BMD36" s="37"/>
      <c r="BME36" s="37"/>
      <c r="BMF36" s="37"/>
      <c r="BMG36" s="37"/>
      <c r="BMH36" s="37"/>
      <c r="BMI36" s="37"/>
      <c r="BMJ36" s="37"/>
      <c r="BMK36" s="37"/>
      <c r="BML36" s="37"/>
      <c r="BMM36" s="37"/>
      <c r="BMN36" s="37"/>
      <c r="BMO36" s="37"/>
      <c r="BMP36" s="37"/>
      <c r="BMQ36" s="37"/>
      <c r="BMR36" s="37"/>
      <c r="BMS36" s="37"/>
      <c r="BMT36" s="37"/>
      <c r="BMU36" s="37"/>
      <c r="BMV36" s="37"/>
      <c r="BMW36" s="37"/>
      <c r="BMX36" s="37"/>
      <c r="BMY36" s="37"/>
      <c r="BMZ36" s="37"/>
      <c r="BNA36" s="37"/>
      <c r="BNB36" s="37"/>
      <c r="BNC36" s="37"/>
      <c r="BND36" s="37"/>
      <c r="BNE36" s="37"/>
      <c r="BNF36" s="37"/>
      <c r="BNG36" s="37"/>
      <c r="BNH36" s="37"/>
      <c r="BNI36" s="37"/>
      <c r="BNJ36" s="37"/>
      <c r="BNK36" s="37"/>
      <c r="BNL36" s="37"/>
      <c r="BNM36" s="37"/>
      <c r="BNN36" s="37"/>
      <c r="BNO36" s="37"/>
      <c r="BNP36" s="37"/>
      <c r="BNQ36" s="37"/>
      <c r="BNR36" s="37"/>
      <c r="BNS36" s="37"/>
      <c r="BNT36" s="37"/>
      <c r="BNU36" s="37"/>
      <c r="BNV36" s="37"/>
      <c r="BNW36" s="37"/>
      <c r="BNX36" s="37"/>
      <c r="BNY36" s="37"/>
      <c r="BNZ36" s="37"/>
      <c r="BOA36" s="37"/>
      <c r="BOB36" s="37"/>
      <c r="BOC36" s="37"/>
      <c r="BOD36" s="37"/>
      <c r="BOE36" s="37"/>
      <c r="BOF36" s="37"/>
      <c r="BOG36" s="37"/>
      <c r="BOH36" s="37"/>
      <c r="BOI36" s="37"/>
      <c r="BOJ36" s="37"/>
      <c r="BOK36" s="37"/>
      <c r="BOL36" s="37"/>
      <c r="BOM36" s="37"/>
      <c r="BON36" s="37"/>
      <c r="BOO36" s="37"/>
      <c r="BOP36" s="37"/>
      <c r="BOQ36" s="37"/>
      <c r="BOR36" s="37"/>
      <c r="BOS36" s="37"/>
      <c r="BOT36" s="37"/>
      <c r="BOU36" s="37"/>
      <c r="BOV36" s="37"/>
      <c r="BOW36" s="37"/>
      <c r="BOX36" s="37"/>
      <c r="BOY36" s="37"/>
      <c r="BOZ36" s="37"/>
      <c r="BPA36" s="37"/>
      <c r="BPB36" s="37"/>
      <c r="BPC36" s="37"/>
      <c r="BPD36" s="37"/>
      <c r="BPE36" s="37"/>
      <c r="BPF36" s="37"/>
      <c r="BPG36" s="37"/>
      <c r="BPH36" s="37"/>
      <c r="BPI36" s="37"/>
      <c r="BPJ36" s="37"/>
      <c r="BPK36" s="37"/>
      <c r="BPL36" s="37"/>
      <c r="BPM36" s="37"/>
      <c r="BPN36" s="37"/>
      <c r="BPO36" s="37"/>
      <c r="BPP36" s="37"/>
      <c r="BPQ36" s="37"/>
      <c r="BPR36" s="37"/>
      <c r="BPS36" s="37"/>
      <c r="BPT36" s="37"/>
      <c r="BPU36" s="37"/>
      <c r="BPV36" s="37"/>
      <c r="BPW36" s="37"/>
      <c r="BPX36" s="37"/>
      <c r="BPY36" s="37"/>
      <c r="BPZ36" s="37"/>
      <c r="BQA36" s="37"/>
      <c r="BQB36" s="37"/>
      <c r="BQC36" s="37"/>
      <c r="BQD36" s="37"/>
      <c r="BQE36" s="37"/>
      <c r="BQF36" s="37"/>
      <c r="BQG36" s="37"/>
      <c r="BQH36" s="37"/>
      <c r="BQI36" s="37"/>
      <c r="BQJ36" s="37"/>
      <c r="BQK36" s="37"/>
      <c r="BQL36" s="37"/>
      <c r="BQM36" s="37"/>
      <c r="BQN36" s="37"/>
      <c r="BQO36" s="37"/>
      <c r="BQP36" s="37"/>
      <c r="BQQ36" s="37"/>
      <c r="BQR36" s="37"/>
      <c r="BQS36" s="37"/>
      <c r="BQT36" s="37"/>
      <c r="BQU36" s="37"/>
      <c r="BQV36" s="37"/>
      <c r="BQW36" s="37"/>
      <c r="BQX36" s="37"/>
      <c r="BQY36" s="37"/>
      <c r="BQZ36" s="37"/>
      <c r="BRA36" s="37"/>
      <c r="BRB36" s="37"/>
      <c r="BRC36" s="37"/>
      <c r="BRD36" s="37"/>
      <c r="BRE36" s="37"/>
      <c r="BRF36" s="37"/>
      <c r="BRG36" s="37"/>
      <c r="BRH36" s="37"/>
      <c r="BRI36" s="37"/>
      <c r="BRJ36" s="37"/>
      <c r="BRK36" s="37"/>
      <c r="BRL36" s="37"/>
      <c r="BRM36" s="37"/>
      <c r="BRN36" s="37"/>
      <c r="BRO36" s="37"/>
      <c r="BRP36" s="37"/>
      <c r="BRQ36" s="37"/>
      <c r="BRR36" s="37"/>
      <c r="BRS36" s="37"/>
      <c r="BRT36" s="37"/>
      <c r="BRU36" s="37"/>
      <c r="BRV36" s="37"/>
      <c r="BRW36" s="37"/>
      <c r="BRX36" s="37"/>
      <c r="BRY36" s="37"/>
      <c r="BRZ36" s="37"/>
      <c r="BSA36" s="37"/>
      <c r="BSB36" s="37"/>
      <c r="BSC36" s="37"/>
      <c r="BSD36" s="37"/>
      <c r="BSE36" s="37"/>
      <c r="BSF36" s="37"/>
      <c r="BSG36" s="37"/>
      <c r="BSH36" s="37"/>
      <c r="BSI36" s="37"/>
      <c r="BSJ36" s="37"/>
      <c r="BSK36" s="37"/>
      <c r="BSL36" s="37"/>
      <c r="BSM36" s="37"/>
      <c r="BSN36" s="37"/>
      <c r="BSO36" s="37"/>
      <c r="BSP36" s="37"/>
      <c r="BSQ36" s="37"/>
      <c r="BSR36" s="37"/>
      <c r="BSS36" s="37"/>
      <c r="BST36" s="37"/>
      <c r="BSU36" s="37"/>
      <c r="BSV36" s="37"/>
      <c r="BSW36" s="37"/>
      <c r="BSX36" s="37"/>
      <c r="BSY36" s="37"/>
      <c r="BSZ36" s="37"/>
      <c r="BTA36" s="37"/>
      <c r="BTB36" s="37"/>
      <c r="BTC36" s="37"/>
      <c r="BTD36" s="37"/>
      <c r="BTE36" s="37"/>
      <c r="BTF36" s="37"/>
      <c r="BTG36" s="37"/>
      <c r="BTH36" s="37"/>
      <c r="BTI36" s="37"/>
      <c r="BTJ36" s="37"/>
      <c r="BTK36" s="37"/>
      <c r="BTL36" s="37"/>
      <c r="BTM36" s="37"/>
      <c r="BTN36" s="37"/>
      <c r="BTO36" s="37"/>
      <c r="BTP36" s="37"/>
      <c r="BTQ36" s="37"/>
      <c r="BTR36" s="37"/>
      <c r="BTS36" s="37"/>
      <c r="BTT36" s="37"/>
      <c r="BTU36" s="37"/>
      <c r="BTV36" s="37"/>
      <c r="BTW36" s="37"/>
      <c r="BTX36" s="37"/>
      <c r="BTY36" s="37"/>
      <c r="BTZ36" s="37"/>
      <c r="BUA36" s="37"/>
      <c r="BUB36" s="37"/>
      <c r="BUC36" s="37"/>
      <c r="BUD36" s="37"/>
      <c r="BUE36" s="37"/>
      <c r="BUF36" s="37"/>
      <c r="BUG36" s="37"/>
      <c r="BUH36" s="37"/>
      <c r="BUI36" s="37"/>
      <c r="BUJ36" s="37"/>
      <c r="BUK36" s="37"/>
      <c r="BUL36" s="37"/>
      <c r="BUM36" s="37"/>
      <c r="BUN36" s="37"/>
      <c r="BUO36" s="37"/>
      <c r="BUP36" s="37"/>
      <c r="BUQ36" s="37"/>
      <c r="BUR36" s="37"/>
      <c r="BUS36" s="37"/>
      <c r="BUT36" s="37"/>
      <c r="BUU36" s="37"/>
      <c r="BUV36" s="37"/>
      <c r="BUW36" s="37"/>
      <c r="BUX36" s="37"/>
      <c r="BUY36" s="37"/>
      <c r="BUZ36" s="37"/>
      <c r="BVA36" s="37"/>
      <c r="BVB36" s="37"/>
      <c r="BVC36" s="37"/>
      <c r="BVD36" s="37"/>
      <c r="BVE36" s="37"/>
      <c r="BVF36" s="37"/>
      <c r="BVG36" s="37"/>
      <c r="BVH36" s="37"/>
      <c r="BVI36" s="37"/>
      <c r="BVJ36" s="37"/>
      <c r="BVK36" s="37"/>
      <c r="BVL36" s="37"/>
      <c r="BVM36" s="37"/>
      <c r="BVN36" s="37"/>
      <c r="BVO36" s="37"/>
      <c r="BVP36" s="37"/>
      <c r="BVQ36" s="37"/>
      <c r="BVR36" s="37"/>
      <c r="BVS36" s="37"/>
      <c r="BVT36" s="37"/>
      <c r="BVU36" s="37"/>
      <c r="BVV36" s="37"/>
      <c r="BVW36" s="37"/>
      <c r="BVX36" s="37"/>
      <c r="BVY36" s="37"/>
      <c r="BVZ36" s="37"/>
      <c r="BWA36" s="37"/>
      <c r="BWB36" s="37"/>
      <c r="BWC36" s="37"/>
      <c r="BWD36" s="37"/>
      <c r="BWE36" s="37"/>
      <c r="BWF36" s="37"/>
      <c r="BWG36" s="37"/>
      <c r="BWH36" s="37"/>
      <c r="BWI36" s="37"/>
      <c r="BWJ36" s="37"/>
      <c r="BWK36" s="37"/>
      <c r="BWL36" s="37"/>
      <c r="BWM36" s="37"/>
      <c r="BWN36" s="37"/>
      <c r="BWO36" s="37"/>
      <c r="BWP36" s="37"/>
      <c r="BWQ36" s="37"/>
      <c r="BWR36" s="37"/>
      <c r="BWS36" s="37"/>
      <c r="BWT36" s="37"/>
      <c r="BWU36" s="37"/>
      <c r="BWV36" s="37"/>
      <c r="BWW36" s="37"/>
      <c r="BWX36" s="37"/>
      <c r="BWY36" s="37"/>
      <c r="BWZ36" s="37"/>
      <c r="BXA36" s="37"/>
      <c r="BXB36" s="37"/>
      <c r="BXC36" s="37"/>
      <c r="BXD36" s="37"/>
      <c r="BXE36" s="37"/>
      <c r="BXF36" s="37"/>
      <c r="BXG36" s="37"/>
      <c r="BXH36" s="37"/>
      <c r="BXI36" s="37"/>
      <c r="BXJ36" s="37"/>
      <c r="BXK36" s="37"/>
      <c r="BXL36" s="37"/>
      <c r="BXM36" s="37"/>
      <c r="BXN36" s="37"/>
      <c r="BXO36" s="37"/>
      <c r="BXP36" s="37"/>
      <c r="BXQ36" s="37"/>
      <c r="BXR36" s="37"/>
      <c r="BXS36" s="37"/>
      <c r="BXT36" s="37"/>
      <c r="BXU36" s="37"/>
      <c r="BXV36" s="37"/>
      <c r="BXW36" s="37"/>
      <c r="BXX36" s="37"/>
      <c r="BXY36" s="37"/>
      <c r="BXZ36" s="37"/>
      <c r="BYA36" s="37"/>
      <c r="BYB36" s="37"/>
      <c r="BYC36" s="37"/>
      <c r="BYD36" s="37"/>
      <c r="BYE36" s="37"/>
      <c r="BYF36" s="37"/>
      <c r="BYG36" s="37"/>
      <c r="BYH36" s="37"/>
      <c r="BYI36" s="37"/>
      <c r="BYJ36" s="37"/>
      <c r="BYK36" s="37"/>
      <c r="BYL36" s="37"/>
      <c r="BYM36" s="37"/>
      <c r="BYN36" s="37"/>
      <c r="BYO36" s="37"/>
      <c r="BYP36" s="37"/>
      <c r="BYQ36" s="37"/>
      <c r="BYR36" s="37"/>
      <c r="BYS36" s="37"/>
      <c r="BYT36" s="37"/>
      <c r="BYU36" s="37"/>
      <c r="BYV36" s="37"/>
      <c r="BYW36" s="37"/>
      <c r="BYX36" s="37"/>
      <c r="BYY36" s="37"/>
      <c r="BYZ36" s="37"/>
      <c r="BZA36" s="37"/>
      <c r="BZB36" s="37"/>
      <c r="BZC36" s="37"/>
      <c r="BZD36" s="37"/>
      <c r="BZE36" s="37"/>
      <c r="BZF36" s="37"/>
      <c r="BZG36" s="37"/>
      <c r="BZH36" s="37"/>
      <c r="BZI36" s="37"/>
      <c r="BZJ36" s="37"/>
      <c r="BZK36" s="37"/>
      <c r="BZL36" s="37"/>
      <c r="BZM36" s="37"/>
      <c r="BZN36" s="37"/>
      <c r="BZO36" s="37"/>
      <c r="BZP36" s="37"/>
      <c r="BZQ36" s="37"/>
      <c r="BZR36" s="37"/>
      <c r="BZS36" s="37"/>
      <c r="BZT36" s="37"/>
      <c r="BZU36" s="37"/>
      <c r="BZV36" s="37"/>
      <c r="BZW36" s="37"/>
      <c r="BZX36" s="37"/>
      <c r="BZY36" s="37"/>
      <c r="BZZ36" s="37"/>
      <c r="CAA36" s="37"/>
      <c r="CAB36" s="37"/>
      <c r="CAC36" s="37"/>
      <c r="CAD36" s="37"/>
      <c r="CAE36" s="37"/>
      <c r="CAF36" s="37"/>
      <c r="CAG36" s="37"/>
      <c r="CAH36" s="37"/>
      <c r="CAI36" s="37"/>
      <c r="CAJ36" s="37"/>
      <c r="CAK36" s="37"/>
      <c r="CAL36" s="37"/>
      <c r="CAM36" s="37"/>
      <c r="CAN36" s="37"/>
      <c r="CAO36" s="37"/>
      <c r="CAP36" s="37"/>
      <c r="CAQ36" s="37"/>
      <c r="CAR36" s="37"/>
      <c r="CAS36" s="37"/>
      <c r="CAT36" s="37"/>
      <c r="CAU36" s="37"/>
      <c r="CAV36" s="37"/>
      <c r="CAW36" s="37"/>
      <c r="CAX36" s="37"/>
      <c r="CAY36" s="37"/>
      <c r="CAZ36" s="37"/>
      <c r="CBA36" s="37"/>
      <c r="CBB36" s="37"/>
      <c r="CBC36" s="37"/>
      <c r="CBD36" s="37"/>
      <c r="CBE36" s="37"/>
      <c r="CBF36" s="37"/>
      <c r="CBG36" s="37"/>
      <c r="CBH36" s="37"/>
      <c r="CBI36" s="37"/>
      <c r="CBJ36" s="37"/>
      <c r="CBK36" s="37"/>
      <c r="CBL36" s="37"/>
      <c r="CBM36" s="37"/>
      <c r="CBN36" s="37"/>
      <c r="CBO36" s="37"/>
      <c r="CBP36" s="37"/>
      <c r="CBQ36" s="37"/>
      <c r="CBR36" s="37"/>
      <c r="CBS36" s="37"/>
      <c r="CBT36" s="37"/>
      <c r="CBU36" s="37"/>
      <c r="CBV36" s="37"/>
      <c r="CBW36" s="37"/>
      <c r="CBX36" s="37"/>
      <c r="CBY36" s="37"/>
      <c r="CBZ36" s="37"/>
      <c r="CCA36" s="37"/>
      <c r="CCB36" s="37"/>
      <c r="CCC36" s="37"/>
      <c r="CCD36" s="37"/>
      <c r="CCE36" s="37"/>
      <c r="CCF36" s="37"/>
      <c r="CCG36" s="37"/>
      <c r="CCH36" s="37"/>
      <c r="CCI36" s="37"/>
      <c r="CCJ36" s="37"/>
      <c r="CCK36" s="37"/>
      <c r="CCL36" s="37"/>
      <c r="CCM36" s="37"/>
      <c r="CCN36" s="37"/>
      <c r="CCO36" s="37"/>
      <c r="CCP36" s="37"/>
      <c r="CCQ36" s="37"/>
      <c r="CCR36" s="37"/>
      <c r="CCS36" s="37"/>
      <c r="CCT36" s="37"/>
      <c r="CCU36" s="37"/>
      <c r="CCV36" s="37"/>
      <c r="CCW36" s="37"/>
      <c r="CCX36" s="37"/>
      <c r="CCY36" s="37"/>
      <c r="CCZ36" s="37"/>
      <c r="CDA36" s="37"/>
      <c r="CDB36" s="37"/>
      <c r="CDC36" s="37"/>
      <c r="CDD36" s="37"/>
      <c r="CDE36" s="37"/>
      <c r="CDF36" s="37"/>
      <c r="CDG36" s="37"/>
      <c r="CDH36" s="37"/>
      <c r="CDI36" s="37"/>
      <c r="CDJ36" s="37"/>
      <c r="CDK36" s="37"/>
      <c r="CDL36" s="37"/>
      <c r="CDM36" s="37"/>
      <c r="CDN36" s="37"/>
      <c r="CDO36" s="37"/>
      <c r="CDP36" s="37"/>
      <c r="CDQ36" s="37"/>
      <c r="CDR36" s="37"/>
      <c r="CDS36" s="37"/>
      <c r="CDT36" s="37"/>
      <c r="CDU36" s="37"/>
      <c r="CDV36" s="37"/>
      <c r="CDW36" s="37"/>
      <c r="CDX36" s="37"/>
      <c r="CDY36" s="37"/>
      <c r="CDZ36" s="37"/>
      <c r="CEA36" s="37"/>
      <c r="CEB36" s="37"/>
      <c r="CEC36" s="37"/>
      <c r="CED36" s="37"/>
      <c r="CEE36" s="37"/>
      <c r="CEF36" s="37"/>
      <c r="CEG36" s="37"/>
      <c r="CEH36" s="37"/>
      <c r="CEI36" s="37"/>
      <c r="CEJ36" s="37"/>
      <c r="CEK36" s="37"/>
      <c r="CEL36" s="37"/>
      <c r="CEM36" s="37"/>
      <c r="CEN36" s="37"/>
      <c r="CEO36" s="37"/>
      <c r="CEP36" s="37"/>
      <c r="CEQ36" s="37"/>
      <c r="CER36" s="37"/>
      <c r="CES36" s="37"/>
      <c r="CET36" s="37"/>
      <c r="CEU36" s="37"/>
      <c r="CEV36" s="37"/>
      <c r="CEW36" s="37"/>
      <c r="CEX36" s="37"/>
      <c r="CEY36" s="37"/>
      <c r="CEZ36" s="37"/>
      <c r="CFA36" s="37"/>
      <c r="CFB36" s="37"/>
      <c r="CFC36" s="37"/>
      <c r="CFD36" s="37"/>
      <c r="CFE36" s="37"/>
      <c r="CFF36" s="37"/>
      <c r="CFG36" s="37"/>
      <c r="CFH36" s="37"/>
      <c r="CFI36" s="37"/>
      <c r="CFJ36" s="37"/>
      <c r="CFK36" s="37"/>
      <c r="CFL36" s="37"/>
      <c r="CFM36" s="37"/>
      <c r="CFN36" s="37"/>
      <c r="CFO36" s="37"/>
      <c r="CFP36" s="37"/>
      <c r="CFQ36" s="37"/>
      <c r="CFR36" s="37"/>
      <c r="CFS36" s="37"/>
      <c r="CFT36" s="37"/>
      <c r="CFU36" s="37"/>
      <c r="CFV36" s="37"/>
      <c r="CFW36" s="37"/>
      <c r="CFX36" s="37"/>
      <c r="CFY36" s="37"/>
      <c r="CFZ36" s="37"/>
      <c r="CGA36" s="37"/>
      <c r="CGB36" s="37"/>
      <c r="CGC36" s="37"/>
      <c r="CGD36" s="37"/>
      <c r="CGE36" s="37"/>
      <c r="CGF36" s="37"/>
      <c r="CGG36" s="37"/>
      <c r="CGH36" s="37"/>
      <c r="CGI36" s="37"/>
      <c r="CGJ36" s="37"/>
      <c r="CGK36" s="37"/>
      <c r="CGL36" s="37"/>
      <c r="CGM36" s="37"/>
      <c r="CGN36" s="37"/>
      <c r="CGO36" s="37"/>
      <c r="CGP36" s="37"/>
      <c r="CGQ36" s="37"/>
      <c r="CGR36" s="37"/>
      <c r="CGS36" s="37"/>
      <c r="CGT36" s="37"/>
      <c r="CGU36" s="37"/>
      <c r="CGV36" s="37"/>
      <c r="CGW36" s="37"/>
      <c r="CGX36" s="37"/>
      <c r="CGY36" s="37"/>
      <c r="CGZ36" s="37"/>
      <c r="CHA36" s="37"/>
      <c r="CHB36" s="37"/>
      <c r="CHC36" s="37"/>
      <c r="CHD36" s="37"/>
      <c r="CHE36" s="37"/>
      <c r="CHF36" s="37"/>
      <c r="CHG36" s="37"/>
      <c r="CHH36" s="37"/>
      <c r="CHI36" s="37"/>
      <c r="CHJ36" s="37"/>
      <c r="CHK36" s="37"/>
      <c r="CHL36" s="37"/>
      <c r="CHM36" s="37"/>
      <c r="CHN36" s="37"/>
      <c r="CHO36" s="37"/>
      <c r="CHP36" s="37"/>
      <c r="CHQ36" s="37"/>
      <c r="CHR36" s="37"/>
      <c r="CHS36" s="37"/>
      <c r="CHT36" s="37"/>
      <c r="CHU36" s="37"/>
      <c r="CHV36" s="37"/>
      <c r="CHW36" s="37"/>
      <c r="CHX36" s="37"/>
      <c r="CHY36" s="37"/>
      <c r="CHZ36" s="37"/>
      <c r="CIA36" s="37"/>
      <c r="CIB36" s="37"/>
      <c r="CIC36" s="37"/>
      <c r="CID36" s="37"/>
      <c r="CIE36" s="37"/>
      <c r="CIF36" s="37"/>
      <c r="CIG36" s="37"/>
      <c r="CIH36" s="37"/>
      <c r="CII36" s="37"/>
      <c r="CIJ36" s="37"/>
      <c r="CIK36" s="37"/>
      <c r="CIL36" s="37"/>
      <c r="CIM36" s="37"/>
      <c r="CIN36" s="37"/>
      <c r="CIO36" s="37"/>
      <c r="CIP36" s="37"/>
      <c r="CIQ36" s="37"/>
      <c r="CIR36" s="37"/>
      <c r="CIS36" s="37"/>
      <c r="CIT36" s="37"/>
      <c r="CIU36" s="37"/>
      <c r="CIV36" s="37"/>
      <c r="CIW36" s="37"/>
      <c r="CIX36" s="37"/>
      <c r="CIY36" s="37"/>
      <c r="CIZ36" s="37"/>
      <c r="CJA36" s="37"/>
      <c r="CJB36" s="37"/>
      <c r="CJC36" s="37"/>
      <c r="CJD36" s="37"/>
      <c r="CJE36" s="37"/>
      <c r="CJF36" s="37"/>
      <c r="CJG36" s="37"/>
      <c r="CJH36" s="37"/>
      <c r="CJI36" s="37"/>
      <c r="CJJ36" s="37"/>
      <c r="CJK36" s="37"/>
      <c r="CJL36" s="37"/>
      <c r="CJM36" s="37"/>
      <c r="CJN36" s="37"/>
      <c r="CJO36" s="37"/>
      <c r="CJP36" s="37"/>
      <c r="CJQ36" s="37"/>
      <c r="CJR36" s="37"/>
      <c r="CJS36" s="37"/>
      <c r="CJT36" s="37"/>
      <c r="CJU36" s="37"/>
      <c r="CJV36" s="37"/>
      <c r="CJW36" s="37"/>
      <c r="CJX36" s="37"/>
      <c r="CJY36" s="37"/>
      <c r="CJZ36" s="37"/>
      <c r="CKA36" s="37"/>
      <c r="CKB36" s="37"/>
      <c r="CKC36" s="37"/>
      <c r="CKD36" s="37"/>
      <c r="CKE36" s="37"/>
      <c r="CKF36" s="37"/>
      <c r="CKG36" s="37"/>
      <c r="CKH36" s="37"/>
      <c r="CKI36" s="37"/>
      <c r="CKJ36" s="37"/>
      <c r="CKK36" s="37"/>
      <c r="CKL36" s="37"/>
      <c r="CKM36" s="37"/>
      <c r="CKN36" s="37"/>
      <c r="CKO36" s="37"/>
      <c r="CKP36" s="37"/>
      <c r="CKQ36" s="37"/>
      <c r="CKR36" s="37"/>
      <c r="CKS36" s="37"/>
      <c r="CKT36" s="37"/>
      <c r="CKU36" s="37"/>
      <c r="CKV36" s="37"/>
      <c r="CKW36" s="37"/>
      <c r="CKX36" s="37"/>
      <c r="CKY36" s="37"/>
      <c r="CKZ36" s="37"/>
      <c r="CLA36" s="37"/>
      <c r="CLB36" s="37"/>
      <c r="CLC36" s="37"/>
      <c r="CLD36" s="37"/>
      <c r="CLE36" s="37"/>
      <c r="CLF36" s="37"/>
      <c r="CLG36" s="37"/>
      <c r="CLH36" s="37"/>
      <c r="CLI36" s="37"/>
      <c r="CLJ36" s="37"/>
      <c r="CLK36" s="37"/>
      <c r="CLL36" s="37"/>
      <c r="CLM36" s="37"/>
      <c r="CLN36" s="37"/>
      <c r="CLO36" s="37"/>
      <c r="CLP36" s="37"/>
      <c r="CLQ36" s="37"/>
      <c r="CLR36" s="37"/>
      <c r="CLS36" s="37"/>
      <c r="CLT36" s="37"/>
      <c r="CLU36" s="37"/>
      <c r="CLV36" s="37"/>
      <c r="CLW36" s="37"/>
      <c r="CLX36" s="37"/>
      <c r="CLY36" s="37"/>
      <c r="CLZ36" s="37"/>
      <c r="CMA36" s="37"/>
      <c r="CMB36" s="37"/>
      <c r="CMC36" s="37"/>
      <c r="CMD36" s="37"/>
      <c r="CME36" s="37"/>
      <c r="CMF36" s="37"/>
      <c r="CMG36" s="37"/>
      <c r="CMH36" s="37"/>
      <c r="CMI36" s="37"/>
      <c r="CMJ36" s="37"/>
      <c r="CMK36" s="37"/>
      <c r="CML36" s="37"/>
      <c r="CMM36" s="37"/>
      <c r="CMN36" s="37"/>
      <c r="CMO36" s="37"/>
      <c r="CMP36" s="37"/>
      <c r="CMQ36" s="37"/>
      <c r="CMR36" s="37"/>
      <c r="CMS36" s="37"/>
      <c r="CMT36" s="37"/>
      <c r="CMU36" s="37"/>
      <c r="CMV36" s="37"/>
      <c r="CMW36" s="37"/>
      <c r="CMX36" s="37"/>
      <c r="CMY36" s="37"/>
      <c r="CMZ36" s="37"/>
      <c r="CNA36" s="37"/>
      <c r="CNB36" s="37"/>
      <c r="CNC36" s="37"/>
      <c r="CND36" s="37"/>
      <c r="CNE36" s="37"/>
      <c r="CNF36" s="37"/>
      <c r="CNG36" s="37"/>
      <c r="CNH36" s="37"/>
      <c r="CNI36" s="37"/>
      <c r="CNJ36" s="37"/>
      <c r="CNK36" s="37"/>
      <c r="CNL36" s="37"/>
      <c r="CNM36" s="37"/>
      <c r="CNN36" s="37"/>
      <c r="CNO36" s="37"/>
      <c r="CNP36" s="37"/>
      <c r="CNQ36" s="37"/>
      <c r="CNR36" s="37"/>
      <c r="CNS36" s="37"/>
      <c r="CNT36" s="37"/>
      <c r="CNU36" s="37"/>
      <c r="CNV36" s="37"/>
      <c r="CNW36" s="37"/>
      <c r="CNX36" s="37"/>
      <c r="CNY36" s="37"/>
      <c r="CNZ36" s="37"/>
      <c r="COA36" s="37"/>
      <c r="COB36" s="37"/>
      <c r="COC36" s="37"/>
      <c r="COD36" s="37"/>
      <c r="COE36" s="37"/>
      <c r="COF36" s="37"/>
      <c r="COG36" s="37"/>
      <c r="COH36" s="37"/>
      <c r="COI36" s="37"/>
      <c r="COJ36" s="37"/>
      <c r="COK36" s="37"/>
      <c r="COL36" s="37"/>
      <c r="COM36" s="37"/>
      <c r="CON36" s="37"/>
      <c r="COO36" s="37"/>
      <c r="COP36" s="37"/>
      <c r="COQ36" s="37"/>
      <c r="COR36" s="37"/>
      <c r="COS36" s="37"/>
      <c r="COT36" s="37"/>
      <c r="COU36" s="37"/>
      <c r="COV36" s="37"/>
      <c r="COW36" s="37"/>
      <c r="COX36" s="37"/>
      <c r="COY36" s="37"/>
      <c r="COZ36" s="37"/>
      <c r="CPA36" s="37"/>
      <c r="CPB36" s="37"/>
      <c r="CPC36" s="37"/>
      <c r="CPD36" s="37"/>
      <c r="CPE36" s="37"/>
      <c r="CPF36" s="37"/>
      <c r="CPG36" s="37"/>
      <c r="CPH36" s="37"/>
      <c r="CPI36" s="37"/>
      <c r="CPJ36" s="37"/>
      <c r="CPK36" s="37"/>
      <c r="CPL36" s="37"/>
      <c r="CPM36" s="37"/>
      <c r="CPN36" s="37"/>
      <c r="CPO36" s="37"/>
      <c r="CPP36" s="37"/>
      <c r="CPQ36" s="37"/>
      <c r="CPR36" s="37"/>
      <c r="CPS36" s="37"/>
      <c r="CPT36" s="37"/>
      <c r="CPU36" s="37"/>
      <c r="CPV36" s="37"/>
      <c r="CPW36" s="37"/>
      <c r="CPX36" s="37"/>
      <c r="CPY36" s="37"/>
      <c r="CPZ36" s="37"/>
      <c r="CQA36" s="37"/>
      <c r="CQB36" s="37"/>
      <c r="CQC36" s="37"/>
      <c r="CQD36" s="37"/>
      <c r="CQE36" s="37"/>
      <c r="CQF36" s="37"/>
      <c r="CQG36" s="37"/>
      <c r="CQH36" s="37"/>
      <c r="CQI36" s="37"/>
      <c r="CQJ36" s="37"/>
      <c r="CQK36" s="37"/>
      <c r="CQL36" s="37"/>
      <c r="CQM36" s="37"/>
      <c r="CQN36" s="37"/>
      <c r="CQO36" s="37"/>
      <c r="CQP36" s="37"/>
      <c r="CQQ36" s="37"/>
      <c r="CQR36" s="37"/>
      <c r="CQS36" s="37"/>
      <c r="CQT36" s="37"/>
      <c r="CQU36" s="37"/>
      <c r="CQV36" s="37"/>
      <c r="CQW36" s="37"/>
      <c r="CQX36" s="37"/>
      <c r="CQY36" s="37"/>
      <c r="CQZ36" s="37"/>
      <c r="CRA36" s="37"/>
      <c r="CRB36" s="37"/>
      <c r="CRC36" s="37"/>
      <c r="CRD36" s="37"/>
      <c r="CRE36" s="37"/>
      <c r="CRF36" s="37"/>
      <c r="CRG36" s="37"/>
      <c r="CRH36" s="37"/>
      <c r="CRI36" s="37"/>
      <c r="CRJ36" s="37"/>
      <c r="CRK36" s="37"/>
      <c r="CRL36" s="37"/>
      <c r="CRM36" s="37"/>
      <c r="CRN36" s="37"/>
      <c r="CRO36" s="37"/>
      <c r="CRP36" s="37"/>
      <c r="CRQ36" s="37"/>
      <c r="CRR36" s="37"/>
      <c r="CRS36" s="37"/>
      <c r="CRT36" s="37"/>
      <c r="CRU36" s="37"/>
      <c r="CRV36" s="37"/>
      <c r="CRW36" s="37"/>
      <c r="CRX36" s="37"/>
      <c r="CRY36" s="37"/>
      <c r="CRZ36" s="37"/>
      <c r="CSA36" s="37"/>
      <c r="CSB36" s="37"/>
      <c r="CSC36" s="37"/>
      <c r="CSD36" s="37"/>
      <c r="CSE36" s="37"/>
      <c r="CSF36" s="37"/>
      <c r="CSG36" s="37"/>
      <c r="CSH36" s="37"/>
      <c r="CSI36" s="37"/>
      <c r="CSJ36" s="37"/>
      <c r="CSK36" s="37"/>
      <c r="CSL36" s="37"/>
      <c r="CSM36" s="37"/>
      <c r="CSN36" s="37"/>
      <c r="CSO36" s="37"/>
      <c r="CSP36" s="37"/>
      <c r="CSQ36" s="37"/>
      <c r="CSR36" s="37"/>
      <c r="CSS36" s="37"/>
      <c r="CST36" s="37"/>
      <c r="CSU36" s="37"/>
      <c r="CSV36" s="37"/>
      <c r="CSW36" s="37"/>
      <c r="CSX36" s="37"/>
      <c r="CSY36" s="37"/>
      <c r="CSZ36" s="37"/>
      <c r="CTA36" s="37"/>
      <c r="CTB36" s="37"/>
      <c r="CTC36" s="37"/>
      <c r="CTD36" s="37"/>
      <c r="CTE36" s="37"/>
      <c r="CTF36" s="37"/>
      <c r="CTG36" s="37"/>
      <c r="CTH36" s="37"/>
      <c r="CTI36" s="37"/>
      <c r="CTJ36" s="37"/>
      <c r="CTK36" s="37"/>
      <c r="CTL36" s="37"/>
      <c r="CTM36" s="37"/>
      <c r="CTN36" s="37"/>
      <c r="CTO36" s="37"/>
      <c r="CTP36" s="37"/>
      <c r="CTQ36" s="37"/>
      <c r="CTR36" s="37"/>
      <c r="CTS36" s="37"/>
      <c r="CTT36" s="37"/>
      <c r="CTU36" s="37"/>
      <c r="CTV36" s="37"/>
      <c r="CTW36" s="37"/>
      <c r="CTX36" s="37"/>
      <c r="CTY36" s="37"/>
      <c r="CTZ36" s="37"/>
      <c r="CUA36" s="37"/>
      <c r="CUB36" s="37"/>
    </row>
    <row r="37" s="3" customFormat="1" ht="40" customHeight="1" spans="1:1024 1025:2576">
      <c r="A37" s="41">
        <v>28</v>
      </c>
      <c r="B37" s="42" t="s">
        <v>72</v>
      </c>
      <c r="C37" s="34" t="s">
        <v>36</v>
      </c>
      <c r="D37" s="34" t="str">
        <f xml:space="preserve">_xlfn.DISPIMG("ID_52F36AFE6FDC47E5B155014BEF2D85A5",1)</f>
        <v>=DISPIMG("ID_52F36AFE6FDC47E5B155014BEF2D85A5",1)</v>
      </c>
      <c r="E37" s="32" t="s">
        <v>15</v>
      </c>
      <c r="F37" s="43" t="s">
        <v>31</v>
      </c>
      <c r="G37" s="35"/>
      <c r="H37" s="36"/>
      <c r="I37" s="37"/>
      <c r="J37" s="38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  <c r="IU37" s="37"/>
      <c r="IV37" s="37"/>
      <c r="IW37" s="37"/>
      <c r="IX37" s="37"/>
      <c r="IY37" s="37"/>
      <c r="IZ37" s="37"/>
      <c r="JA37" s="37"/>
      <c r="JB37" s="37"/>
      <c r="JC37" s="37"/>
      <c r="JD37" s="37"/>
      <c r="JE37" s="37"/>
      <c r="JF37" s="37"/>
      <c r="JG37" s="37"/>
      <c r="JH37" s="37"/>
      <c r="JI37" s="37"/>
      <c r="JJ37" s="37"/>
      <c r="JK37" s="37"/>
      <c r="JL37" s="37"/>
      <c r="JM37" s="37"/>
      <c r="JN37" s="37"/>
      <c r="JO37" s="37"/>
      <c r="JP37" s="37"/>
      <c r="JQ37" s="37"/>
      <c r="JR37" s="37"/>
      <c r="JS37" s="37"/>
      <c r="JT37" s="37"/>
      <c r="JU37" s="37"/>
      <c r="JV37" s="37"/>
      <c r="JW37" s="37"/>
      <c r="JX37" s="37"/>
      <c r="JY37" s="37"/>
      <c r="JZ37" s="37"/>
      <c r="KA37" s="37"/>
      <c r="KB37" s="37"/>
      <c r="KC37" s="37"/>
      <c r="KD37" s="37"/>
      <c r="KE37" s="37"/>
      <c r="KF37" s="37"/>
      <c r="KG37" s="37"/>
      <c r="KH37" s="37"/>
      <c r="KI37" s="37"/>
      <c r="KJ37" s="37"/>
      <c r="KK37" s="37"/>
      <c r="KL37" s="37"/>
      <c r="KM37" s="37"/>
      <c r="KN37" s="37"/>
      <c r="KO37" s="37"/>
      <c r="KP37" s="37"/>
      <c r="KQ37" s="37"/>
      <c r="KR37" s="37"/>
      <c r="KS37" s="37"/>
      <c r="KT37" s="37"/>
      <c r="KU37" s="37"/>
      <c r="KV37" s="37"/>
      <c r="KW37" s="37"/>
      <c r="KX37" s="37"/>
      <c r="KY37" s="37"/>
      <c r="KZ37" s="37"/>
      <c r="LA37" s="37"/>
      <c r="LB37" s="37"/>
      <c r="LC37" s="37"/>
      <c r="LD37" s="37"/>
      <c r="LE37" s="37"/>
      <c r="LF37" s="37"/>
      <c r="LG37" s="37"/>
      <c r="LH37" s="37"/>
      <c r="LI37" s="37"/>
      <c r="LJ37" s="37"/>
      <c r="LK37" s="37"/>
      <c r="LL37" s="37"/>
      <c r="LM37" s="37"/>
      <c r="LN37" s="37"/>
      <c r="LO37" s="37"/>
      <c r="LP37" s="37"/>
      <c r="LQ37" s="37"/>
      <c r="LR37" s="37"/>
      <c r="LS37" s="37"/>
      <c r="LT37" s="37"/>
      <c r="LU37" s="37"/>
      <c r="LV37" s="37"/>
      <c r="LW37" s="37"/>
      <c r="LX37" s="37"/>
      <c r="LY37" s="37"/>
      <c r="LZ37" s="37"/>
      <c r="MA37" s="37"/>
      <c r="MB37" s="37"/>
      <c r="MC37" s="37"/>
      <c r="MD37" s="37"/>
      <c r="ME37" s="37"/>
      <c r="MF37" s="37"/>
      <c r="MG37" s="37"/>
      <c r="MH37" s="37"/>
      <c r="MI37" s="37"/>
      <c r="MJ37" s="37"/>
      <c r="MK37" s="37"/>
      <c r="ML37" s="37"/>
      <c r="MM37" s="37"/>
      <c r="MN37" s="37"/>
      <c r="MO37" s="37"/>
      <c r="MP37" s="37"/>
      <c r="MQ37" s="37"/>
      <c r="MR37" s="37"/>
      <c r="MS37" s="37"/>
      <c r="MT37" s="37"/>
      <c r="MU37" s="37"/>
      <c r="MV37" s="37"/>
      <c r="MW37" s="37"/>
      <c r="MX37" s="37"/>
      <c r="MY37" s="37"/>
      <c r="MZ37" s="37"/>
      <c r="NA37" s="37"/>
      <c r="NB37" s="37"/>
      <c r="NC37" s="37"/>
      <c r="ND37" s="37"/>
      <c r="NE37" s="37"/>
      <c r="NF37" s="37"/>
      <c r="NG37" s="37"/>
      <c r="NH37" s="37"/>
      <c r="NI37" s="37"/>
      <c r="NJ37" s="37"/>
      <c r="NK37" s="37"/>
      <c r="NL37" s="37"/>
      <c r="NM37" s="37"/>
      <c r="NN37" s="37"/>
      <c r="NO37" s="37"/>
      <c r="NP37" s="37"/>
      <c r="NQ37" s="37"/>
      <c r="NR37" s="37"/>
      <c r="NS37" s="37"/>
      <c r="NT37" s="37"/>
      <c r="NU37" s="37"/>
      <c r="NV37" s="37"/>
      <c r="NW37" s="37"/>
      <c r="NX37" s="37"/>
      <c r="NY37" s="37"/>
      <c r="NZ37" s="37"/>
      <c r="OA37" s="37"/>
      <c r="OB37" s="37"/>
      <c r="OC37" s="37"/>
      <c r="OD37" s="37"/>
      <c r="OE37" s="37"/>
      <c r="OF37" s="37"/>
      <c r="OG37" s="37"/>
      <c r="OH37" s="37"/>
      <c r="OI37" s="37"/>
      <c r="OJ37" s="37"/>
      <c r="OK37" s="37"/>
      <c r="OL37" s="37"/>
      <c r="OM37" s="37"/>
      <c r="ON37" s="37"/>
      <c r="OO37" s="37"/>
      <c r="OP37" s="37"/>
      <c r="OQ37" s="37"/>
      <c r="OR37" s="37"/>
      <c r="OS37" s="37"/>
      <c r="OT37" s="37"/>
      <c r="OU37" s="37"/>
      <c r="OV37" s="37"/>
      <c r="OW37" s="37"/>
      <c r="OX37" s="37"/>
      <c r="OY37" s="37"/>
      <c r="OZ37" s="37"/>
      <c r="PA37" s="37"/>
      <c r="PB37" s="37"/>
      <c r="PC37" s="37"/>
      <c r="PD37" s="37"/>
      <c r="PE37" s="37"/>
      <c r="PF37" s="37"/>
      <c r="PG37" s="37"/>
      <c r="PH37" s="37"/>
      <c r="PI37" s="37"/>
      <c r="PJ37" s="37"/>
      <c r="PK37" s="37"/>
      <c r="PL37" s="37"/>
      <c r="PM37" s="37"/>
      <c r="PN37" s="37"/>
      <c r="PO37" s="37"/>
      <c r="PP37" s="37"/>
      <c r="PQ37" s="37"/>
      <c r="PR37" s="37"/>
      <c r="PS37" s="37"/>
      <c r="PT37" s="37"/>
      <c r="PU37" s="37"/>
      <c r="PV37" s="37"/>
      <c r="PW37" s="37"/>
      <c r="PX37" s="37"/>
      <c r="PY37" s="37"/>
      <c r="PZ37" s="37"/>
      <c r="QA37" s="37"/>
      <c r="QB37" s="37"/>
      <c r="QC37" s="37"/>
      <c r="QD37" s="37"/>
      <c r="QE37" s="37"/>
      <c r="QF37" s="37"/>
      <c r="QG37" s="37"/>
      <c r="QH37" s="37"/>
      <c r="QI37" s="37"/>
      <c r="QJ37" s="37"/>
      <c r="QK37" s="37"/>
      <c r="QL37" s="37"/>
      <c r="QM37" s="37"/>
      <c r="QN37" s="37"/>
      <c r="QO37" s="37"/>
      <c r="QP37" s="37"/>
      <c r="QQ37" s="37"/>
      <c r="QR37" s="37"/>
      <c r="QS37" s="37"/>
      <c r="QT37" s="37"/>
      <c r="QU37" s="37"/>
      <c r="QV37" s="37"/>
      <c r="QW37" s="37"/>
      <c r="QX37" s="37"/>
      <c r="QY37" s="37"/>
      <c r="QZ37" s="37"/>
      <c r="RA37" s="37"/>
      <c r="RB37" s="37"/>
      <c r="RC37" s="37"/>
      <c r="RD37" s="37"/>
      <c r="RE37" s="37"/>
      <c r="RF37" s="37"/>
      <c r="RG37" s="37"/>
      <c r="RH37" s="37"/>
      <c r="RI37" s="37"/>
      <c r="RJ37" s="37"/>
      <c r="RK37" s="37"/>
      <c r="RL37" s="37"/>
      <c r="RM37" s="37"/>
      <c r="RN37" s="37"/>
      <c r="RO37" s="37"/>
      <c r="RP37" s="37"/>
      <c r="RQ37" s="37"/>
      <c r="RR37" s="37"/>
      <c r="RS37" s="37"/>
      <c r="RT37" s="37"/>
      <c r="RU37" s="37"/>
      <c r="RV37" s="37"/>
      <c r="RW37" s="37"/>
      <c r="RX37" s="37"/>
      <c r="RY37" s="37"/>
      <c r="RZ37" s="37"/>
      <c r="SA37" s="37"/>
      <c r="SB37" s="37"/>
      <c r="SC37" s="37"/>
      <c r="SD37" s="37"/>
      <c r="SE37" s="37"/>
      <c r="SF37" s="37"/>
      <c r="SG37" s="37"/>
      <c r="SH37" s="37"/>
      <c r="SI37" s="37"/>
      <c r="SJ37" s="37"/>
      <c r="SK37" s="37"/>
      <c r="SL37" s="37"/>
      <c r="SM37" s="37"/>
      <c r="SN37" s="37"/>
      <c r="SO37" s="37"/>
      <c r="SP37" s="37"/>
      <c r="SQ37" s="37"/>
      <c r="SR37" s="37"/>
      <c r="SS37" s="37"/>
      <c r="ST37" s="37"/>
      <c r="SU37" s="37"/>
      <c r="SV37" s="37"/>
      <c r="SW37" s="37"/>
      <c r="SX37" s="37"/>
      <c r="SY37" s="37"/>
      <c r="SZ37" s="37"/>
      <c r="TA37" s="37"/>
      <c r="TB37" s="37"/>
      <c r="TC37" s="37"/>
      <c r="TD37" s="37"/>
      <c r="TE37" s="37"/>
      <c r="TF37" s="37"/>
      <c r="TG37" s="37"/>
      <c r="TH37" s="37"/>
      <c r="TI37" s="37"/>
      <c r="TJ37" s="37"/>
      <c r="TK37" s="37"/>
      <c r="TL37" s="37"/>
      <c r="TM37" s="37"/>
      <c r="TN37" s="37"/>
      <c r="TO37" s="37"/>
      <c r="TP37" s="37"/>
      <c r="TQ37" s="37"/>
      <c r="TR37" s="37"/>
      <c r="TS37" s="37"/>
      <c r="TT37" s="37"/>
      <c r="TU37" s="37"/>
      <c r="TV37" s="37"/>
      <c r="TW37" s="37"/>
      <c r="TX37" s="37"/>
      <c r="TY37" s="37"/>
      <c r="TZ37" s="37"/>
      <c r="UA37" s="37"/>
      <c r="UB37" s="37"/>
      <c r="UC37" s="37"/>
      <c r="UD37" s="37"/>
      <c r="UE37" s="37"/>
      <c r="UF37" s="37"/>
      <c r="UG37" s="37"/>
      <c r="UH37" s="37"/>
      <c r="UI37" s="37"/>
      <c r="UJ37" s="37"/>
      <c r="UK37" s="37"/>
      <c r="UL37" s="37"/>
      <c r="UM37" s="37"/>
      <c r="UN37" s="37"/>
      <c r="UO37" s="37"/>
      <c r="UP37" s="37"/>
      <c r="UQ37" s="37"/>
      <c r="UR37" s="37"/>
      <c r="US37" s="37"/>
      <c r="UT37" s="37"/>
      <c r="UU37" s="37"/>
      <c r="UV37" s="37"/>
      <c r="UW37" s="37"/>
      <c r="UX37" s="37"/>
      <c r="UY37" s="37"/>
      <c r="UZ37" s="37"/>
      <c r="VA37" s="37"/>
      <c r="VB37" s="37"/>
      <c r="VC37" s="37"/>
      <c r="VD37" s="37"/>
      <c r="VE37" s="37"/>
      <c r="VF37" s="37"/>
      <c r="VG37" s="37"/>
      <c r="VH37" s="37"/>
      <c r="VI37" s="37"/>
      <c r="VJ37" s="37"/>
      <c r="VK37" s="37"/>
      <c r="VL37" s="37"/>
      <c r="VM37" s="37"/>
      <c r="VN37" s="37"/>
      <c r="VO37" s="37"/>
      <c r="VP37" s="37"/>
      <c r="VQ37" s="37"/>
      <c r="VR37" s="37"/>
      <c r="VS37" s="37"/>
      <c r="VT37" s="37"/>
      <c r="VU37" s="37"/>
      <c r="VV37" s="37"/>
      <c r="VW37" s="37"/>
      <c r="VX37" s="37"/>
      <c r="VY37" s="37"/>
      <c r="VZ37" s="37"/>
      <c r="WA37" s="37"/>
      <c r="WB37" s="37"/>
      <c r="WC37" s="37"/>
      <c r="WD37" s="37"/>
      <c r="WE37" s="37"/>
      <c r="WF37" s="37"/>
      <c r="WG37" s="37"/>
      <c r="WH37" s="37"/>
      <c r="WI37" s="37"/>
      <c r="WJ37" s="37"/>
      <c r="WK37" s="37"/>
      <c r="WL37" s="37"/>
      <c r="WM37" s="37"/>
      <c r="WN37" s="37"/>
      <c r="WO37" s="37"/>
      <c r="WP37" s="37"/>
      <c r="WQ37" s="37"/>
      <c r="WR37" s="37"/>
      <c r="WS37" s="37"/>
      <c r="WT37" s="37"/>
      <c r="WU37" s="37"/>
      <c r="WV37" s="37"/>
      <c r="WW37" s="37"/>
      <c r="WX37" s="37"/>
      <c r="WY37" s="37"/>
      <c r="WZ37" s="37"/>
      <c r="XA37" s="37"/>
      <c r="XB37" s="37"/>
      <c r="XC37" s="37"/>
      <c r="XD37" s="37"/>
      <c r="XE37" s="37"/>
      <c r="XF37" s="37"/>
      <c r="XG37" s="37"/>
      <c r="XH37" s="37"/>
      <c r="XI37" s="37"/>
      <c r="XJ37" s="37"/>
      <c r="XK37" s="37"/>
      <c r="XL37" s="37"/>
      <c r="XM37" s="37"/>
      <c r="XN37" s="37"/>
      <c r="XO37" s="37"/>
      <c r="XP37" s="37"/>
      <c r="XQ37" s="37"/>
      <c r="XR37" s="37"/>
      <c r="XS37" s="37"/>
      <c r="XT37" s="37"/>
      <c r="XU37" s="37"/>
      <c r="XV37" s="37"/>
      <c r="XW37" s="37"/>
      <c r="XX37" s="37"/>
      <c r="XY37" s="37"/>
      <c r="XZ37" s="37"/>
      <c r="YA37" s="37"/>
      <c r="YB37" s="37"/>
      <c r="YC37" s="37"/>
      <c r="YD37" s="37"/>
      <c r="YE37" s="37"/>
      <c r="YF37" s="37"/>
      <c r="YG37" s="37"/>
      <c r="YH37" s="37"/>
      <c r="YI37" s="37"/>
      <c r="YJ37" s="37"/>
      <c r="YK37" s="37"/>
      <c r="YL37" s="37"/>
      <c r="YM37" s="37"/>
      <c r="YN37" s="37"/>
      <c r="YO37" s="37"/>
      <c r="YP37" s="37"/>
      <c r="YQ37" s="37"/>
      <c r="YR37" s="37"/>
      <c r="YS37" s="37"/>
      <c r="YT37" s="37"/>
      <c r="YU37" s="37"/>
      <c r="YV37" s="37"/>
      <c r="YW37" s="37"/>
      <c r="YX37" s="37"/>
      <c r="YY37" s="37"/>
      <c r="YZ37" s="37"/>
      <c r="ZA37" s="37"/>
      <c r="ZB37" s="37"/>
      <c r="ZC37" s="37"/>
      <c r="ZD37" s="37"/>
      <c r="ZE37" s="37"/>
      <c r="ZF37" s="37"/>
      <c r="ZG37" s="37"/>
      <c r="ZH37" s="37"/>
      <c r="ZI37" s="37"/>
      <c r="ZJ37" s="37"/>
      <c r="ZK37" s="37"/>
      <c r="ZL37" s="37"/>
      <c r="ZM37" s="37"/>
      <c r="ZN37" s="37"/>
      <c r="ZO37" s="37"/>
      <c r="ZP37" s="37"/>
      <c r="ZQ37" s="37"/>
      <c r="ZR37" s="37"/>
      <c r="ZS37" s="37"/>
      <c r="ZT37" s="37"/>
      <c r="ZU37" s="37"/>
      <c r="ZV37" s="37"/>
      <c r="ZW37" s="37"/>
      <c r="ZX37" s="37"/>
      <c r="ZY37" s="37"/>
      <c r="ZZ37" s="37"/>
      <c r="AAA37" s="37"/>
      <c r="AAB37" s="37"/>
      <c r="AAC37" s="37"/>
      <c r="AAD37" s="37"/>
      <c r="AAE37" s="37"/>
      <c r="AAF37" s="37"/>
      <c r="AAG37" s="37"/>
      <c r="AAH37" s="37"/>
      <c r="AAI37" s="37"/>
      <c r="AAJ37" s="37"/>
      <c r="AAK37" s="37"/>
      <c r="AAL37" s="37"/>
      <c r="AAM37" s="37"/>
      <c r="AAN37" s="37"/>
      <c r="AAO37" s="37"/>
      <c r="AAP37" s="37"/>
      <c r="AAQ37" s="37"/>
      <c r="AAR37" s="37"/>
      <c r="AAS37" s="37"/>
      <c r="AAT37" s="37"/>
      <c r="AAU37" s="37"/>
      <c r="AAV37" s="37"/>
      <c r="AAW37" s="37"/>
      <c r="AAX37" s="37"/>
      <c r="AAY37" s="37"/>
      <c r="AAZ37" s="37"/>
      <c r="ABA37" s="37"/>
      <c r="ABB37" s="37"/>
      <c r="ABC37" s="37"/>
      <c r="ABD37" s="37"/>
      <c r="ABE37" s="37"/>
      <c r="ABF37" s="37"/>
      <c r="ABG37" s="37"/>
      <c r="ABH37" s="37"/>
      <c r="ABI37" s="37"/>
      <c r="ABJ37" s="37"/>
      <c r="ABK37" s="37"/>
      <c r="ABL37" s="37"/>
      <c r="ABM37" s="37"/>
      <c r="ABN37" s="37"/>
      <c r="ABO37" s="37"/>
      <c r="ABP37" s="37"/>
      <c r="ABQ37" s="37"/>
      <c r="ABR37" s="37"/>
      <c r="ABS37" s="37"/>
      <c r="ABT37" s="37"/>
      <c r="ABU37" s="37"/>
      <c r="ABV37" s="37"/>
      <c r="ABW37" s="37"/>
      <c r="ABX37" s="37"/>
      <c r="ABY37" s="37"/>
      <c r="ABZ37" s="37"/>
      <c r="ACA37" s="37"/>
      <c r="ACB37" s="37"/>
      <c r="ACC37" s="37"/>
      <c r="ACD37" s="37"/>
      <c r="ACE37" s="37"/>
      <c r="ACF37" s="37"/>
      <c r="ACG37" s="37"/>
      <c r="ACH37" s="37"/>
      <c r="ACI37" s="37"/>
      <c r="ACJ37" s="37"/>
      <c r="ACK37" s="37"/>
      <c r="ACL37" s="37"/>
      <c r="ACM37" s="37"/>
      <c r="ACN37" s="37"/>
      <c r="ACO37" s="37"/>
      <c r="ACP37" s="37"/>
      <c r="ACQ37" s="37"/>
      <c r="ACR37" s="37"/>
      <c r="ACS37" s="37"/>
      <c r="ACT37" s="37"/>
      <c r="ACU37" s="37"/>
      <c r="ACV37" s="37"/>
      <c r="ACW37" s="37"/>
      <c r="ACX37" s="37"/>
      <c r="ACY37" s="37"/>
      <c r="ACZ37" s="37"/>
      <c r="ADA37" s="37"/>
      <c r="ADB37" s="37"/>
      <c r="ADC37" s="37"/>
      <c r="ADD37" s="37"/>
      <c r="ADE37" s="37"/>
      <c r="ADF37" s="37"/>
      <c r="ADG37" s="37"/>
      <c r="ADH37" s="37"/>
      <c r="ADI37" s="37"/>
      <c r="ADJ37" s="37"/>
      <c r="ADK37" s="37"/>
      <c r="ADL37" s="37"/>
      <c r="ADM37" s="37"/>
      <c r="ADN37" s="37"/>
      <c r="ADO37" s="37"/>
      <c r="ADP37" s="37"/>
      <c r="ADQ37" s="37"/>
      <c r="ADR37" s="37"/>
      <c r="ADS37" s="37"/>
      <c r="ADT37" s="37"/>
      <c r="ADU37" s="37"/>
      <c r="ADV37" s="37"/>
      <c r="ADW37" s="37"/>
      <c r="ADX37" s="37"/>
      <c r="ADY37" s="37"/>
      <c r="ADZ37" s="37"/>
      <c r="AEA37" s="37"/>
      <c r="AEB37" s="37"/>
      <c r="AEC37" s="37"/>
      <c r="AED37" s="37"/>
      <c r="AEE37" s="37"/>
      <c r="AEF37" s="37"/>
      <c r="AEG37" s="37"/>
      <c r="AEH37" s="37"/>
      <c r="AEI37" s="37"/>
      <c r="AEJ37" s="37"/>
      <c r="AEK37" s="37"/>
      <c r="AEL37" s="37"/>
      <c r="AEM37" s="37"/>
      <c r="AEN37" s="37"/>
      <c r="AEO37" s="37"/>
      <c r="AEP37" s="37"/>
      <c r="AEQ37" s="37"/>
      <c r="AER37" s="37"/>
      <c r="AES37" s="37"/>
      <c r="AET37" s="37"/>
      <c r="AEU37" s="37"/>
      <c r="AEV37" s="37"/>
      <c r="AEW37" s="37"/>
      <c r="AEX37" s="37"/>
      <c r="AEY37" s="37"/>
      <c r="AEZ37" s="37"/>
      <c r="AFA37" s="37"/>
      <c r="AFB37" s="37"/>
      <c r="AFC37" s="37"/>
      <c r="AFD37" s="37"/>
      <c r="AFE37" s="37"/>
      <c r="AFF37" s="37"/>
      <c r="AFG37" s="37"/>
      <c r="AFH37" s="37"/>
      <c r="AFI37" s="37"/>
      <c r="AFJ37" s="37"/>
      <c r="AFK37" s="37"/>
      <c r="AFL37" s="37"/>
      <c r="AFM37" s="37"/>
      <c r="AFN37" s="37"/>
      <c r="AFO37" s="37"/>
      <c r="AFP37" s="37"/>
      <c r="AFQ37" s="37"/>
      <c r="AFR37" s="37"/>
      <c r="AFS37" s="37"/>
      <c r="AFT37" s="37"/>
      <c r="AFU37" s="37"/>
      <c r="AFV37" s="37"/>
      <c r="AFW37" s="37"/>
      <c r="AFX37" s="37"/>
      <c r="AFY37" s="37"/>
      <c r="AFZ37" s="37"/>
      <c r="AGA37" s="37"/>
      <c r="AGB37" s="37"/>
      <c r="AGC37" s="37"/>
      <c r="AGD37" s="37"/>
      <c r="AGE37" s="37"/>
      <c r="AGF37" s="37"/>
      <c r="AGG37" s="37"/>
      <c r="AGH37" s="37"/>
      <c r="AGI37" s="37"/>
      <c r="AGJ37" s="37"/>
      <c r="AGK37" s="37"/>
      <c r="AGL37" s="37"/>
      <c r="AGM37" s="37"/>
      <c r="AGN37" s="37"/>
      <c r="AGO37" s="37"/>
      <c r="AGP37" s="37"/>
      <c r="AGQ37" s="37"/>
      <c r="AGR37" s="37"/>
      <c r="AGS37" s="37"/>
      <c r="AGT37" s="37"/>
      <c r="AGU37" s="37"/>
      <c r="AGV37" s="37"/>
      <c r="AGW37" s="37"/>
      <c r="AGX37" s="37"/>
      <c r="AGY37" s="37"/>
      <c r="AGZ37" s="37"/>
      <c r="AHA37" s="37"/>
      <c r="AHB37" s="37"/>
      <c r="AHC37" s="37"/>
      <c r="AHD37" s="37"/>
      <c r="AHE37" s="37"/>
      <c r="AHF37" s="37"/>
      <c r="AHG37" s="37"/>
      <c r="AHH37" s="37"/>
      <c r="AHI37" s="37"/>
      <c r="AHJ37" s="37"/>
      <c r="AHK37" s="37"/>
      <c r="AHL37" s="37"/>
      <c r="AHM37" s="37"/>
      <c r="AHN37" s="37"/>
      <c r="AHO37" s="37"/>
      <c r="AHP37" s="37"/>
      <c r="AHQ37" s="37"/>
      <c r="AHR37" s="37"/>
      <c r="AHS37" s="37"/>
      <c r="AHT37" s="37"/>
      <c r="AHU37" s="37"/>
      <c r="AHV37" s="37"/>
      <c r="AHW37" s="37"/>
      <c r="AHX37" s="37"/>
      <c r="AHY37" s="37"/>
      <c r="AHZ37" s="37"/>
      <c r="AIA37" s="37"/>
      <c r="AIB37" s="37"/>
      <c r="AIC37" s="37"/>
      <c r="AID37" s="37"/>
      <c r="AIE37" s="37"/>
      <c r="AIF37" s="37"/>
      <c r="AIG37" s="37"/>
      <c r="AIH37" s="37"/>
      <c r="AII37" s="37"/>
      <c r="AIJ37" s="37"/>
      <c r="AIK37" s="37"/>
      <c r="AIL37" s="37"/>
      <c r="AIM37" s="37"/>
      <c r="AIN37" s="37"/>
      <c r="AIO37" s="37"/>
      <c r="AIP37" s="37"/>
      <c r="AIQ37" s="37"/>
      <c r="AIR37" s="37"/>
      <c r="AIS37" s="37"/>
      <c r="AIT37" s="37"/>
      <c r="AIU37" s="37"/>
      <c r="AIV37" s="37"/>
      <c r="AIW37" s="37"/>
      <c r="AIX37" s="37"/>
      <c r="AIY37" s="37"/>
      <c r="AIZ37" s="37"/>
      <c r="AJA37" s="37"/>
      <c r="AJB37" s="37"/>
      <c r="AJC37" s="37"/>
      <c r="AJD37" s="37"/>
      <c r="AJE37" s="37"/>
      <c r="AJF37" s="37"/>
      <c r="AJG37" s="37"/>
      <c r="AJH37" s="37"/>
      <c r="AJI37" s="37"/>
      <c r="AJJ37" s="37"/>
      <c r="AJK37" s="37"/>
      <c r="AJL37" s="37"/>
      <c r="AJM37" s="37"/>
      <c r="AJN37" s="37"/>
      <c r="AJO37" s="37"/>
      <c r="AJP37" s="37"/>
      <c r="AJQ37" s="37"/>
      <c r="AJR37" s="37"/>
      <c r="AJS37" s="37"/>
      <c r="AJT37" s="37"/>
      <c r="AJU37" s="37"/>
      <c r="AJV37" s="37"/>
      <c r="AJW37" s="37"/>
      <c r="AJX37" s="37"/>
      <c r="AJY37" s="37"/>
      <c r="AJZ37" s="37"/>
      <c r="AKA37" s="37"/>
      <c r="AKB37" s="37"/>
      <c r="AKC37" s="37"/>
      <c r="AKD37" s="37"/>
      <c r="AKE37" s="37"/>
      <c r="AKF37" s="37"/>
      <c r="AKG37" s="37"/>
      <c r="AKH37" s="37"/>
      <c r="AKI37" s="37"/>
      <c r="AKJ37" s="37"/>
      <c r="AKK37" s="37"/>
      <c r="AKL37" s="37"/>
      <c r="AKM37" s="37"/>
      <c r="AKN37" s="37"/>
      <c r="AKO37" s="37"/>
      <c r="AKP37" s="37"/>
      <c r="AKQ37" s="37"/>
      <c r="AKR37" s="37"/>
      <c r="AKS37" s="37"/>
      <c r="AKT37" s="37"/>
      <c r="AKU37" s="37"/>
      <c r="AKV37" s="37"/>
      <c r="AKW37" s="37"/>
      <c r="AKX37" s="37"/>
      <c r="AKY37" s="37"/>
      <c r="AKZ37" s="37"/>
      <c r="ALA37" s="37"/>
      <c r="ALB37" s="37"/>
      <c r="ALC37" s="37"/>
      <c r="ALD37" s="37"/>
      <c r="ALE37" s="37"/>
      <c r="ALF37" s="37"/>
      <c r="ALG37" s="37"/>
      <c r="ALH37" s="37"/>
      <c r="ALI37" s="37"/>
      <c r="ALJ37" s="37"/>
      <c r="ALK37" s="37"/>
      <c r="ALL37" s="37"/>
      <c r="ALM37" s="37"/>
      <c r="ALN37" s="37"/>
      <c r="ALO37" s="37"/>
      <c r="ALP37" s="37"/>
      <c r="ALQ37" s="37"/>
      <c r="ALR37" s="37"/>
      <c r="ALS37" s="37"/>
      <c r="ALT37" s="37"/>
      <c r="ALU37" s="37"/>
      <c r="ALV37" s="37"/>
      <c r="ALW37" s="37"/>
      <c r="ALX37" s="37"/>
      <c r="ALY37" s="37"/>
      <c r="ALZ37" s="37"/>
      <c r="AMA37" s="37"/>
      <c r="AMB37" s="37"/>
      <c r="AMC37" s="37"/>
      <c r="AMD37" s="37"/>
      <c r="AME37" s="37"/>
      <c r="AMF37" s="37"/>
      <c r="AMG37" s="37"/>
      <c r="AMH37" s="37"/>
      <c r="AMI37" s="37"/>
      <c r="AMJ37" s="37"/>
      <c r="AMK37" s="37"/>
      <c r="AML37" s="37"/>
      <c r="AMM37" s="37"/>
      <c r="AMN37" s="37"/>
      <c r="AMO37" s="37"/>
      <c r="AMP37" s="37"/>
      <c r="AMQ37" s="37"/>
      <c r="AMR37" s="37"/>
      <c r="AMS37" s="37"/>
      <c r="AMT37" s="37"/>
      <c r="AMU37" s="37"/>
      <c r="AMV37" s="37"/>
      <c r="AMW37" s="37"/>
      <c r="AMX37" s="37"/>
      <c r="AMY37" s="37"/>
      <c r="AMZ37" s="37"/>
      <c r="ANA37" s="37"/>
      <c r="ANB37" s="37"/>
      <c r="ANC37" s="37"/>
      <c r="AND37" s="37"/>
      <c r="ANE37" s="37"/>
      <c r="ANF37" s="37"/>
      <c r="ANG37" s="37"/>
      <c r="ANH37" s="37"/>
      <c r="ANI37" s="37"/>
      <c r="ANJ37" s="37"/>
      <c r="ANK37" s="37"/>
      <c r="ANL37" s="37"/>
      <c r="ANM37" s="37"/>
      <c r="ANN37" s="37"/>
      <c r="ANO37" s="37"/>
      <c r="ANP37" s="37"/>
      <c r="ANQ37" s="37"/>
      <c r="ANR37" s="37"/>
      <c r="ANS37" s="37"/>
      <c r="ANT37" s="37"/>
      <c r="ANU37" s="37"/>
      <c r="ANV37" s="37"/>
      <c r="ANW37" s="37"/>
      <c r="ANX37" s="37"/>
      <c r="ANY37" s="37"/>
      <c r="ANZ37" s="37"/>
      <c r="AOA37" s="37"/>
      <c r="AOB37" s="37"/>
      <c r="AOC37" s="37"/>
      <c r="AOD37" s="37"/>
      <c r="AOE37" s="37"/>
      <c r="AOF37" s="37"/>
      <c r="AOG37" s="37"/>
      <c r="AOH37" s="37"/>
      <c r="AOI37" s="37"/>
      <c r="AOJ37" s="37"/>
      <c r="AOK37" s="37"/>
      <c r="AOL37" s="37"/>
      <c r="AOM37" s="37"/>
      <c r="AON37" s="37"/>
      <c r="AOO37" s="37"/>
      <c r="AOP37" s="37"/>
      <c r="AOQ37" s="37"/>
      <c r="AOR37" s="37"/>
      <c r="AOS37" s="37"/>
      <c r="AOT37" s="37"/>
      <c r="AOU37" s="37"/>
      <c r="AOV37" s="37"/>
      <c r="AOW37" s="37"/>
      <c r="AOX37" s="37"/>
      <c r="AOY37" s="37"/>
      <c r="AOZ37" s="37"/>
      <c r="APA37" s="37"/>
      <c r="APB37" s="37"/>
      <c r="APC37" s="37"/>
      <c r="APD37" s="37"/>
      <c r="APE37" s="37"/>
      <c r="APF37" s="37"/>
      <c r="APG37" s="37"/>
      <c r="APH37" s="37"/>
      <c r="API37" s="37"/>
      <c r="APJ37" s="37"/>
      <c r="APK37" s="37"/>
      <c r="APL37" s="37"/>
      <c r="APM37" s="37"/>
      <c r="APN37" s="37"/>
      <c r="APO37" s="37"/>
      <c r="APP37" s="37"/>
      <c r="APQ37" s="37"/>
      <c r="APR37" s="37"/>
      <c r="APS37" s="37"/>
      <c r="APT37" s="37"/>
      <c r="APU37" s="37"/>
      <c r="APV37" s="37"/>
      <c r="APW37" s="37"/>
      <c r="APX37" s="37"/>
      <c r="APY37" s="37"/>
      <c r="APZ37" s="37"/>
      <c r="AQA37" s="37"/>
      <c r="AQB37" s="37"/>
      <c r="AQC37" s="37"/>
      <c r="AQD37" s="37"/>
      <c r="AQE37" s="37"/>
      <c r="AQF37" s="37"/>
      <c r="AQG37" s="37"/>
      <c r="AQH37" s="37"/>
      <c r="AQI37" s="37"/>
      <c r="AQJ37" s="37"/>
      <c r="AQK37" s="37"/>
      <c r="AQL37" s="37"/>
      <c r="AQM37" s="37"/>
      <c r="AQN37" s="37"/>
      <c r="AQO37" s="37"/>
      <c r="AQP37" s="37"/>
      <c r="AQQ37" s="37"/>
      <c r="AQR37" s="37"/>
      <c r="AQS37" s="37"/>
      <c r="AQT37" s="37"/>
      <c r="AQU37" s="37"/>
      <c r="AQV37" s="37"/>
      <c r="AQW37" s="37"/>
      <c r="AQX37" s="37"/>
      <c r="AQY37" s="37"/>
      <c r="AQZ37" s="37"/>
      <c r="ARA37" s="37"/>
      <c r="ARB37" s="37"/>
      <c r="ARC37" s="37"/>
      <c r="ARD37" s="37"/>
      <c r="ARE37" s="37"/>
      <c r="ARF37" s="37"/>
      <c r="ARG37" s="37"/>
      <c r="ARH37" s="37"/>
      <c r="ARI37" s="37"/>
      <c r="ARJ37" s="37"/>
      <c r="ARK37" s="37"/>
      <c r="ARL37" s="37"/>
      <c r="ARM37" s="37"/>
      <c r="ARN37" s="37"/>
      <c r="ARO37" s="37"/>
      <c r="ARP37" s="37"/>
      <c r="ARQ37" s="37"/>
      <c r="ARR37" s="37"/>
      <c r="ARS37" s="37"/>
      <c r="ART37" s="37"/>
      <c r="ARU37" s="37"/>
      <c r="ARV37" s="37"/>
      <c r="ARW37" s="37"/>
      <c r="ARX37" s="37"/>
      <c r="ARY37" s="37"/>
      <c r="ARZ37" s="37"/>
      <c r="ASA37" s="37"/>
      <c r="ASB37" s="37"/>
      <c r="ASC37" s="37"/>
      <c r="ASD37" s="37"/>
      <c r="ASE37" s="37"/>
      <c r="ASF37" s="37"/>
      <c r="ASG37" s="37"/>
      <c r="ASH37" s="37"/>
      <c r="ASI37" s="37"/>
      <c r="ASJ37" s="37"/>
      <c r="ASK37" s="37"/>
      <c r="ASL37" s="37"/>
      <c r="ASM37" s="37"/>
      <c r="ASN37" s="37"/>
      <c r="ASO37" s="37"/>
      <c r="ASP37" s="37"/>
      <c r="ASQ37" s="37"/>
      <c r="ASR37" s="37"/>
      <c r="ASS37" s="37"/>
      <c r="AST37" s="37"/>
      <c r="ASU37" s="37"/>
      <c r="ASV37" s="37"/>
      <c r="ASW37" s="37"/>
      <c r="ASX37" s="37"/>
      <c r="ASY37" s="37"/>
      <c r="ASZ37" s="37"/>
      <c r="ATA37" s="37"/>
      <c r="ATB37" s="37"/>
      <c r="ATC37" s="37"/>
      <c r="ATD37" s="37"/>
      <c r="ATE37" s="37"/>
      <c r="ATF37" s="37"/>
      <c r="ATG37" s="37"/>
      <c r="ATH37" s="37"/>
      <c r="ATI37" s="37"/>
      <c r="ATJ37" s="37"/>
      <c r="ATK37" s="37"/>
      <c r="ATL37" s="37"/>
      <c r="ATM37" s="37"/>
      <c r="ATN37" s="37"/>
      <c r="ATO37" s="37"/>
      <c r="ATP37" s="37"/>
      <c r="ATQ37" s="37"/>
      <c r="ATR37" s="37"/>
      <c r="ATS37" s="37"/>
      <c r="ATT37" s="37"/>
      <c r="ATU37" s="37"/>
      <c r="ATV37" s="37"/>
      <c r="ATW37" s="37"/>
      <c r="ATX37" s="37"/>
      <c r="ATY37" s="37"/>
      <c r="ATZ37" s="37"/>
      <c r="AUA37" s="37"/>
      <c r="AUB37" s="37"/>
      <c r="AUC37" s="37"/>
      <c r="AUD37" s="37"/>
      <c r="AUE37" s="37"/>
      <c r="AUF37" s="37"/>
      <c r="AUG37" s="37"/>
      <c r="AUH37" s="37"/>
      <c r="AUI37" s="37"/>
      <c r="AUJ37" s="37"/>
      <c r="AUK37" s="37"/>
      <c r="AUL37" s="37"/>
      <c r="AUM37" s="37"/>
      <c r="AUN37" s="37"/>
      <c r="AUO37" s="37"/>
      <c r="AUP37" s="37"/>
      <c r="AUQ37" s="37"/>
      <c r="AUR37" s="37"/>
      <c r="AUS37" s="37"/>
      <c r="AUT37" s="37"/>
      <c r="AUU37" s="37"/>
      <c r="AUV37" s="37"/>
      <c r="AUW37" s="37"/>
      <c r="AUX37" s="37"/>
      <c r="AUY37" s="37"/>
      <c r="AUZ37" s="37"/>
      <c r="AVA37" s="37"/>
      <c r="AVB37" s="37"/>
      <c r="AVC37" s="37"/>
      <c r="AVD37" s="37"/>
      <c r="AVE37" s="37"/>
      <c r="AVF37" s="37"/>
      <c r="AVG37" s="37"/>
      <c r="AVH37" s="37"/>
      <c r="AVI37" s="37"/>
      <c r="AVJ37" s="37"/>
      <c r="AVK37" s="37"/>
      <c r="AVL37" s="37"/>
      <c r="AVM37" s="37"/>
      <c r="AVN37" s="37"/>
      <c r="AVO37" s="37"/>
      <c r="AVP37" s="37"/>
      <c r="AVQ37" s="37"/>
      <c r="AVR37" s="37"/>
      <c r="AVS37" s="37"/>
      <c r="AVT37" s="37"/>
      <c r="AVU37" s="37"/>
      <c r="AVV37" s="37"/>
      <c r="AVW37" s="37"/>
      <c r="AVX37" s="37"/>
      <c r="AVY37" s="37"/>
      <c r="AVZ37" s="37"/>
      <c r="AWA37" s="37"/>
      <c r="AWB37" s="37"/>
      <c r="AWC37" s="37"/>
      <c r="AWD37" s="37"/>
      <c r="AWE37" s="37"/>
      <c r="AWF37" s="37"/>
      <c r="AWG37" s="37"/>
      <c r="AWH37" s="37"/>
      <c r="AWI37" s="37"/>
      <c r="AWJ37" s="37"/>
      <c r="AWK37" s="37"/>
      <c r="AWL37" s="37"/>
      <c r="AWM37" s="37"/>
      <c r="AWN37" s="37"/>
      <c r="AWO37" s="37"/>
      <c r="AWP37" s="37"/>
      <c r="AWQ37" s="37"/>
      <c r="AWR37" s="37"/>
      <c r="AWS37" s="37"/>
      <c r="AWT37" s="37"/>
      <c r="AWU37" s="37"/>
      <c r="AWV37" s="37"/>
      <c r="AWW37" s="37"/>
      <c r="AWX37" s="37"/>
      <c r="AWY37" s="37"/>
      <c r="AWZ37" s="37"/>
      <c r="AXA37" s="37"/>
      <c r="AXB37" s="37"/>
      <c r="AXC37" s="37"/>
      <c r="AXD37" s="37"/>
      <c r="AXE37" s="37"/>
      <c r="AXF37" s="37"/>
      <c r="AXG37" s="37"/>
      <c r="AXH37" s="37"/>
      <c r="AXI37" s="37"/>
      <c r="AXJ37" s="37"/>
      <c r="AXK37" s="37"/>
      <c r="AXL37" s="37"/>
      <c r="AXM37" s="37"/>
      <c r="AXN37" s="37"/>
      <c r="AXO37" s="37"/>
      <c r="AXP37" s="37"/>
      <c r="AXQ37" s="37"/>
      <c r="AXR37" s="37"/>
      <c r="AXS37" s="37"/>
      <c r="AXT37" s="37"/>
      <c r="AXU37" s="37"/>
      <c r="AXV37" s="37"/>
      <c r="AXW37" s="37"/>
      <c r="AXX37" s="37"/>
      <c r="AXY37" s="37"/>
      <c r="AXZ37" s="37"/>
      <c r="AYA37" s="37"/>
      <c r="AYB37" s="37"/>
      <c r="AYC37" s="37"/>
      <c r="AYD37" s="37"/>
      <c r="AYE37" s="37"/>
      <c r="AYF37" s="37"/>
      <c r="AYG37" s="37"/>
      <c r="AYH37" s="37"/>
      <c r="AYI37" s="37"/>
      <c r="AYJ37" s="37"/>
      <c r="AYK37" s="37"/>
      <c r="AYL37" s="37"/>
      <c r="AYM37" s="37"/>
      <c r="AYN37" s="37"/>
      <c r="AYO37" s="37"/>
      <c r="AYP37" s="37"/>
      <c r="AYQ37" s="37"/>
      <c r="AYR37" s="37"/>
      <c r="AYS37" s="37"/>
      <c r="AYT37" s="37"/>
      <c r="AYU37" s="37"/>
      <c r="AYV37" s="37"/>
      <c r="AYW37" s="37"/>
      <c r="AYX37" s="37"/>
      <c r="AYY37" s="37"/>
      <c r="AYZ37" s="37"/>
      <c r="AZA37" s="37"/>
      <c r="AZB37" s="37"/>
      <c r="AZC37" s="37"/>
      <c r="AZD37" s="37"/>
      <c r="AZE37" s="37"/>
      <c r="AZF37" s="37"/>
      <c r="AZG37" s="37"/>
      <c r="AZH37" s="37"/>
      <c r="AZI37" s="37"/>
      <c r="AZJ37" s="37"/>
      <c r="AZK37" s="37"/>
      <c r="AZL37" s="37"/>
      <c r="AZM37" s="37"/>
      <c r="AZN37" s="37"/>
      <c r="AZO37" s="37"/>
      <c r="AZP37" s="37"/>
      <c r="AZQ37" s="37"/>
      <c r="AZR37" s="37"/>
      <c r="AZS37" s="37"/>
      <c r="AZT37" s="37"/>
      <c r="AZU37" s="37"/>
      <c r="AZV37" s="37"/>
      <c r="AZW37" s="37"/>
      <c r="AZX37" s="37"/>
      <c r="AZY37" s="37"/>
      <c r="AZZ37" s="37"/>
      <c r="BAA37" s="37"/>
      <c r="BAB37" s="37"/>
      <c r="BAC37" s="37"/>
      <c r="BAD37" s="37"/>
      <c r="BAE37" s="37"/>
      <c r="BAF37" s="37"/>
      <c r="BAG37" s="37"/>
      <c r="BAH37" s="37"/>
      <c r="BAI37" s="37"/>
      <c r="BAJ37" s="37"/>
      <c r="BAK37" s="37"/>
      <c r="BAL37" s="37"/>
      <c r="BAM37" s="37"/>
      <c r="BAN37" s="37"/>
      <c r="BAO37" s="37"/>
      <c r="BAP37" s="37"/>
      <c r="BAQ37" s="37"/>
      <c r="BAR37" s="37"/>
      <c r="BAS37" s="37"/>
      <c r="BAT37" s="37"/>
      <c r="BAU37" s="37"/>
      <c r="BAV37" s="37"/>
      <c r="BAW37" s="37"/>
      <c r="BAX37" s="37"/>
      <c r="BAY37" s="37"/>
      <c r="BAZ37" s="37"/>
      <c r="BBA37" s="37"/>
      <c r="BBB37" s="37"/>
      <c r="BBC37" s="37"/>
      <c r="BBD37" s="37"/>
      <c r="BBE37" s="37"/>
      <c r="BBF37" s="37"/>
      <c r="BBG37" s="37"/>
      <c r="BBH37" s="37"/>
      <c r="BBI37" s="37"/>
      <c r="BBJ37" s="37"/>
      <c r="BBK37" s="37"/>
      <c r="BBL37" s="37"/>
      <c r="BBM37" s="37"/>
      <c r="BBN37" s="37"/>
      <c r="BBO37" s="37"/>
      <c r="BBP37" s="37"/>
      <c r="BBQ37" s="37"/>
      <c r="BBR37" s="37"/>
      <c r="BBS37" s="37"/>
      <c r="BBT37" s="37"/>
      <c r="BBU37" s="37"/>
      <c r="BBV37" s="37"/>
      <c r="BBW37" s="37"/>
      <c r="BBX37" s="37"/>
      <c r="BBY37" s="37"/>
      <c r="BBZ37" s="37"/>
      <c r="BCA37" s="37"/>
      <c r="BCB37" s="37"/>
      <c r="BCC37" s="37"/>
      <c r="BCD37" s="37"/>
      <c r="BCE37" s="37"/>
      <c r="BCF37" s="37"/>
      <c r="BCG37" s="37"/>
      <c r="BCH37" s="37"/>
      <c r="BCI37" s="37"/>
      <c r="BCJ37" s="37"/>
      <c r="BCK37" s="37"/>
      <c r="BCL37" s="37"/>
      <c r="BCM37" s="37"/>
      <c r="BCN37" s="37"/>
      <c r="BCO37" s="37"/>
      <c r="BCP37" s="37"/>
      <c r="BCQ37" s="37"/>
      <c r="BCR37" s="37"/>
      <c r="BCS37" s="37"/>
      <c r="BCT37" s="37"/>
      <c r="BCU37" s="37"/>
      <c r="BCV37" s="37"/>
      <c r="BCW37" s="37"/>
      <c r="BCX37" s="37"/>
      <c r="BCY37" s="37"/>
      <c r="BCZ37" s="37"/>
      <c r="BDA37" s="37"/>
      <c r="BDB37" s="37"/>
      <c r="BDC37" s="37"/>
      <c r="BDD37" s="37"/>
      <c r="BDE37" s="37"/>
      <c r="BDF37" s="37"/>
      <c r="BDG37" s="37"/>
      <c r="BDH37" s="37"/>
      <c r="BDI37" s="37"/>
      <c r="BDJ37" s="37"/>
      <c r="BDK37" s="37"/>
      <c r="BDL37" s="37"/>
      <c r="BDM37" s="37"/>
      <c r="BDN37" s="37"/>
      <c r="BDO37" s="37"/>
      <c r="BDP37" s="37"/>
      <c r="BDQ37" s="37"/>
      <c r="BDR37" s="37"/>
      <c r="BDS37" s="37"/>
      <c r="BDT37" s="37"/>
      <c r="BDU37" s="37"/>
      <c r="BDV37" s="37"/>
      <c r="BDW37" s="37"/>
      <c r="BDX37" s="37"/>
      <c r="BDY37" s="37"/>
      <c r="BDZ37" s="37"/>
      <c r="BEA37" s="37"/>
      <c r="BEB37" s="37"/>
      <c r="BEC37" s="37"/>
      <c r="BED37" s="37"/>
      <c r="BEE37" s="37"/>
      <c r="BEF37" s="37"/>
      <c r="BEG37" s="37"/>
      <c r="BEH37" s="37"/>
      <c r="BEI37" s="37"/>
      <c r="BEJ37" s="37"/>
      <c r="BEK37" s="37"/>
      <c r="BEL37" s="37"/>
      <c r="BEM37" s="37"/>
      <c r="BEN37" s="37"/>
      <c r="BEO37" s="37"/>
      <c r="BEP37" s="37"/>
      <c r="BEQ37" s="37"/>
      <c r="BER37" s="37"/>
      <c r="BES37" s="37"/>
      <c r="BET37" s="37"/>
      <c r="BEU37" s="37"/>
      <c r="BEV37" s="37"/>
      <c r="BEW37" s="37"/>
      <c r="BEX37" s="37"/>
      <c r="BEY37" s="37"/>
      <c r="BEZ37" s="37"/>
      <c r="BFA37" s="37"/>
      <c r="BFB37" s="37"/>
      <c r="BFC37" s="37"/>
      <c r="BFD37" s="37"/>
      <c r="BFE37" s="37"/>
      <c r="BFF37" s="37"/>
      <c r="BFG37" s="37"/>
      <c r="BFH37" s="37"/>
      <c r="BFI37" s="37"/>
      <c r="BFJ37" s="37"/>
      <c r="BFK37" s="37"/>
      <c r="BFL37" s="37"/>
      <c r="BFM37" s="37"/>
      <c r="BFN37" s="37"/>
      <c r="BFO37" s="37"/>
      <c r="BFP37" s="37"/>
      <c r="BFQ37" s="37"/>
      <c r="BFR37" s="37"/>
      <c r="BFS37" s="37"/>
      <c r="BFT37" s="37"/>
      <c r="BFU37" s="37"/>
      <c r="BFV37" s="37"/>
      <c r="BFW37" s="37"/>
      <c r="BFX37" s="37"/>
      <c r="BFY37" s="37"/>
      <c r="BFZ37" s="37"/>
      <c r="BGA37" s="37"/>
      <c r="BGB37" s="37"/>
      <c r="BGC37" s="37"/>
      <c r="BGD37" s="37"/>
      <c r="BGE37" s="37"/>
      <c r="BGF37" s="37"/>
      <c r="BGG37" s="37"/>
      <c r="BGH37" s="37"/>
      <c r="BGI37" s="37"/>
      <c r="BGJ37" s="37"/>
      <c r="BGK37" s="37"/>
      <c r="BGL37" s="37"/>
      <c r="BGM37" s="37"/>
      <c r="BGN37" s="37"/>
      <c r="BGO37" s="37"/>
      <c r="BGP37" s="37"/>
      <c r="BGQ37" s="37"/>
      <c r="BGR37" s="37"/>
      <c r="BGS37" s="37"/>
      <c r="BGT37" s="37"/>
      <c r="BGU37" s="37"/>
      <c r="BGV37" s="37"/>
      <c r="BGW37" s="37"/>
      <c r="BGX37" s="37"/>
      <c r="BGY37" s="37"/>
      <c r="BGZ37" s="37"/>
      <c r="BHA37" s="37"/>
      <c r="BHB37" s="37"/>
      <c r="BHC37" s="37"/>
      <c r="BHD37" s="37"/>
      <c r="BHE37" s="37"/>
      <c r="BHF37" s="37"/>
      <c r="BHG37" s="37"/>
      <c r="BHH37" s="37"/>
      <c r="BHI37" s="37"/>
      <c r="BHJ37" s="37"/>
      <c r="BHK37" s="37"/>
      <c r="BHL37" s="37"/>
      <c r="BHM37" s="37"/>
      <c r="BHN37" s="37"/>
      <c r="BHO37" s="37"/>
      <c r="BHP37" s="37"/>
      <c r="BHQ37" s="37"/>
      <c r="BHR37" s="37"/>
      <c r="BHS37" s="37"/>
      <c r="BHT37" s="37"/>
      <c r="BHU37" s="37"/>
      <c r="BHV37" s="37"/>
      <c r="BHW37" s="37"/>
      <c r="BHX37" s="37"/>
      <c r="BHY37" s="37"/>
      <c r="BHZ37" s="37"/>
      <c r="BIA37" s="37"/>
      <c r="BIB37" s="37"/>
      <c r="BIC37" s="37"/>
      <c r="BID37" s="37"/>
      <c r="BIE37" s="37"/>
      <c r="BIF37" s="37"/>
      <c r="BIG37" s="37"/>
      <c r="BIH37" s="37"/>
      <c r="BII37" s="37"/>
      <c r="BIJ37" s="37"/>
      <c r="BIK37" s="37"/>
      <c r="BIL37" s="37"/>
      <c r="BIM37" s="37"/>
      <c r="BIN37" s="37"/>
      <c r="BIO37" s="37"/>
      <c r="BIP37" s="37"/>
      <c r="BIQ37" s="37"/>
      <c r="BIR37" s="37"/>
      <c r="BIS37" s="37"/>
      <c r="BIT37" s="37"/>
      <c r="BIU37" s="37"/>
      <c r="BIV37" s="37"/>
      <c r="BIW37" s="37"/>
      <c r="BIX37" s="37"/>
      <c r="BIY37" s="37"/>
      <c r="BIZ37" s="37"/>
      <c r="BJA37" s="37"/>
      <c r="BJB37" s="37"/>
      <c r="BJC37" s="37"/>
      <c r="BJD37" s="37"/>
      <c r="BJE37" s="37"/>
      <c r="BJF37" s="37"/>
      <c r="BJG37" s="37"/>
      <c r="BJH37" s="37"/>
      <c r="BJI37" s="37"/>
      <c r="BJJ37" s="37"/>
      <c r="BJK37" s="37"/>
      <c r="BJL37" s="37"/>
      <c r="BJM37" s="37"/>
      <c r="BJN37" s="37"/>
      <c r="BJO37" s="37"/>
      <c r="BJP37" s="37"/>
      <c r="BJQ37" s="37"/>
      <c r="BJR37" s="37"/>
      <c r="BJS37" s="37"/>
      <c r="BJT37" s="37"/>
      <c r="BJU37" s="37"/>
      <c r="BJV37" s="37"/>
      <c r="BJW37" s="37"/>
      <c r="BJX37" s="37"/>
      <c r="BJY37" s="37"/>
      <c r="BJZ37" s="37"/>
      <c r="BKA37" s="37"/>
      <c r="BKB37" s="37"/>
      <c r="BKC37" s="37"/>
      <c r="BKD37" s="37"/>
      <c r="BKE37" s="37"/>
      <c r="BKF37" s="37"/>
      <c r="BKG37" s="37"/>
      <c r="BKH37" s="37"/>
      <c r="BKI37" s="37"/>
      <c r="BKJ37" s="37"/>
      <c r="BKK37" s="37"/>
      <c r="BKL37" s="37"/>
      <c r="BKM37" s="37"/>
      <c r="BKN37" s="37"/>
      <c r="BKO37" s="37"/>
      <c r="BKP37" s="37"/>
      <c r="BKQ37" s="37"/>
      <c r="BKR37" s="37"/>
      <c r="BKS37" s="37"/>
      <c r="BKT37" s="37"/>
      <c r="BKU37" s="37"/>
      <c r="BKV37" s="37"/>
      <c r="BKW37" s="37"/>
      <c r="BKX37" s="37"/>
      <c r="BKY37" s="37"/>
      <c r="BKZ37" s="37"/>
      <c r="BLA37" s="37"/>
      <c r="BLB37" s="37"/>
      <c r="BLC37" s="37"/>
      <c r="BLD37" s="37"/>
      <c r="BLE37" s="37"/>
      <c r="BLF37" s="37"/>
      <c r="BLG37" s="37"/>
      <c r="BLH37" s="37"/>
      <c r="BLI37" s="37"/>
      <c r="BLJ37" s="37"/>
      <c r="BLK37" s="37"/>
      <c r="BLL37" s="37"/>
      <c r="BLM37" s="37"/>
      <c r="BLN37" s="37"/>
      <c r="BLO37" s="37"/>
      <c r="BLP37" s="37"/>
      <c r="BLQ37" s="37"/>
      <c r="BLR37" s="37"/>
      <c r="BLS37" s="37"/>
      <c r="BLT37" s="37"/>
      <c r="BLU37" s="37"/>
      <c r="BLV37" s="37"/>
      <c r="BLW37" s="37"/>
      <c r="BLX37" s="37"/>
      <c r="BLY37" s="37"/>
      <c r="BLZ37" s="37"/>
      <c r="BMA37" s="37"/>
      <c r="BMB37" s="37"/>
      <c r="BMC37" s="37"/>
      <c r="BMD37" s="37"/>
      <c r="BME37" s="37"/>
      <c r="BMF37" s="37"/>
      <c r="BMG37" s="37"/>
      <c r="BMH37" s="37"/>
      <c r="BMI37" s="37"/>
      <c r="BMJ37" s="37"/>
      <c r="BMK37" s="37"/>
      <c r="BML37" s="37"/>
      <c r="BMM37" s="37"/>
      <c r="BMN37" s="37"/>
      <c r="BMO37" s="37"/>
      <c r="BMP37" s="37"/>
      <c r="BMQ37" s="37"/>
      <c r="BMR37" s="37"/>
      <c r="BMS37" s="37"/>
      <c r="BMT37" s="37"/>
      <c r="BMU37" s="37"/>
      <c r="BMV37" s="37"/>
      <c r="BMW37" s="37"/>
      <c r="BMX37" s="37"/>
      <c r="BMY37" s="37"/>
      <c r="BMZ37" s="37"/>
      <c r="BNA37" s="37"/>
      <c r="BNB37" s="37"/>
      <c r="BNC37" s="37"/>
      <c r="BND37" s="37"/>
      <c r="BNE37" s="37"/>
      <c r="BNF37" s="37"/>
      <c r="BNG37" s="37"/>
      <c r="BNH37" s="37"/>
      <c r="BNI37" s="37"/>
      <c r="BNJ37" s="37"/>
      <c r="BNK37" s="37"/>
      <c r="BNL37" s="37"/>
      <c r="BNM37" s="37"/>
      <c r="BNN37" s="37"/>
      <c r="BNO37" s="37"/>
      <c r="BNP37" s="37"/>
      <c r="BNQ37" s="37"/>
      <c r="BNR37" s="37"/>
      <c r="BNS37" s="37"/>
      <c r="BNT37" s="37"/>
      <c r="BNU37" s="37"/>
      <c r="BNV37" s="37"/>
      <c r="BNW37" s="37"/>
      <c r="BNX37" s="37"/>
      <c r="BNY37" s="37"/>
      <c r="BNZ37" s="37"/>
      <c r="BOA37" s="37"/>
      <c r="BOB37" s="37"/>
      <c r="BOC37" s="37"/>
      <c r="BOD37" s="37"/>
      <c r="BOE37" s="37"/>
      <c r="BOF37" s="37"/>
      <c r="BOG37" s="37"/>
      <c r="BOH37" s="37"/>
      <c r="BOI37" s="37"/>
      <c r="BOJ37" s="37"/>
      <c r="BOK37" s="37"/>
      <c r="BOL37" s="37"/>
      <c r="BOM37" s="37"/>
      <c r="BON37" s="37"/>
      <c r="BOO37" s="37"/>
      <c r="BOP37" s="37"/>
      <c r="BOQ37" s="37"/>
      <c r="BOR37" s="37"/>
      <c r="BOS37" s="37"/>
      <c r="BOT37" s="37"/>
      <c r="BOU37" s="37"/>
      <c r="BOV37" s="37"/>
      <c r="BOW37" s="37"/>
      <c r="BOX37" s="37"/>
      <c r="BOY37" s="37"/>
      <c r="BOZ37" s="37"/>
      <c r="BPA37" s="37"/>
      <c r="BPB37" s="37"/>
      <c r="BPC37" s="37"/>
      <c r="BPD37" s="37"/>
      <c r="BPE37" s="37"/>
      <c r="BPF37" s="37"/>
      <c r="BPG37" s="37"/>
      <c r="BPH37" s="37"/>
      <c r="BPI37" s="37"/>
      <c r="BPJ37" s="37"/>
      <c r="BPK37" s="37"/>
      <c r="BPL37" s="37"/>
      <c r="BPM37" s="37"/>
      <c r="BPN37" s="37"/>
      <c r="BPO37" s="37"/>
      <c r="BPP37" s="37"/>
      <c r="BPQ37" s="37"/>
      <c r="BPR37" s="37"/>
      <c r="BPS37" s="37"/>
      <c r="BPT37" s="37"/>
      <c r="BPU37" s="37"/>
      <c r="BPV37" s="37"/>
      <c r="BPW37" s="37"/>
      <c r="BPX37" s="37"/>
      <c r="BPY37" s="37"/>
      <c r="BPZ37" s="37"/>
      <c r="BQA37" s="37"/>
      <c r="BQB37" s="37"/>
      <c r="BQC37" s="37"/>
      <c r="BQD37" s="37"/>
      <c r="BQE37" s="37"/>
      <c r="BQF37" s="37"/>
      <c r="BQG37" s="37"/>
      <c r="BQH37" s="37"/>
      <c r="BQI37" s="37"/>
      <c r="BQJ37" s="37"/>
      <c r="BQK37" s="37"/>
      <c r="BQL37" s="37"/>
      <c r="BQM37" s="37"/>
      <c r="BQN37" s="37"/>
      <c r="BQO37" s="37"/>
      <c r="BQP37" s="37"/>
      <c r="BQQ37" s="37"/>
      <c r="BQR37" s="37"/>
      <c r="BQS37" s="37"/>
      <c r="BQT37" s="37"/>
      <c r="BQU37" s="37"/>
      <c r="BQV37" s="37"/>
      <c r="BQW37" s="37"/>
      <c r="BQX37" s="37"/>
      <c r="BQY37" s="37"/>
      <c r="BQZ37" s="37"/>
      <c r="BRA37" s="37"/>
      <c r="BRB37" s="37"/>
      <c r="BRC37" s="37"/>
      <c r="BRD37" s="37"/>
      <c r="BRE37" s="37"/>
      <c r="BRF37" s="37"/>
      <c r="BRG37" s="37"/>
      <c r="BRH37" s="37"/>
      <c r="BRI37" s="37"/>
      <c r="BRJ37" s="37"/>
      <c r="BRK37" s="37"/>
      <c r="BRL37" s="37"/>
      <c r="BRM37" s="37"/>
      <c r="BRN37" s="37"/>
      <c r="BRO37" s="37"/>
      <c r="BRP37" s="37"/>
      <c r="BRQ37" s="37"/>
      <c r="BRR37" s="37"/>
      <c r="BRS37" s="37"/>
      <c r="BRT37" s="37"/>
      <c r="BRU37" s="37"/>
      <c r="BRV37" s="37"/>
      <c r="BRW37" s="37"/>
      <c r="BRX37" s="37"/>
      <c r="BRY37" s="37"/>
      <c r="BRZ37" s="37"/>
      <c r="BSA37" s="37"/>
      <c r="BSB37" s="37"/>
      <c r="BSC37" s="37"/>
      <c r="BSD37" s="37"/>
      <c r="BSE37" s="37"/>
      <c r="BSF37" s="37"/>
      <c r="BSG37" s="37"/>
      <c r="BSH37" s="37"/>
      <c r="BSI37" s="37"/>
      <c r="BSJ37" s="37"/>
      <c r="BSK37" s="37"/>
      <c r="BSL37" s="37"/>
      <c r="BSM37" s="37"/>
      <c r="BSN37" s="37"/>
      <c r="BSO37" s="37"/>
      <c r="BSP37" s="37"/>
      <c r="BSQ37" s="37"/>
      <c r="BSR37" s="37"/>
      <c r="BSS37" s="37"/>
      <c r="BST37" s="37"/>
      <c r="BSU37" s="37"/>
      <c r="BSV37" s="37"/>
      <c r="BSW37" s="37"/>
      <c r="BSX37" s="37"/>
      <c r="BSY37" s="37"/>
      <c r="BSZ37" s="37"/>
      <c r="BTA37" s="37"/>
      <c r="BTB37" s="37"/>
      <c r="BTC37" s="37"/>
      <c r="BTD37" s="37"/>
      <c r="BTE37" s="37"/>
      <c r="BTF37" s="37"/>
      <c r="BTG37" s="37"/>
      <c r="BTH37" s="37"/>
      <c r="BTI37" s="37"/>
      <c r="BTJ37" s="37"/>
      <c r="BTK37" s="37"/>
      <c r="BTL37" s="37"/>
      <c r="BTM37" s="37"/>
      <c r="BTN37" s="37"/>
      <c r="BTO37" s="37"/>
      <c r="BTP37" s="37"/>
      <c r="BTQ37" s="37"/>
      <c r="BTR37" s="37"/>
      <c r="BTS37" s="37"/>
      <c r="BTT37" s="37"/>
      <c r="BTU37" s="37"/>
      <c r="BTV37" s="37"/>
      <c r="BTW37" s="37"/>
      <c r="BTX37" s="37"/>
      <c r="BTY37" s="37"/>
      <c r="BTZ37" s="37"/>
      <c r="BUA37" s="37"/>
      <c r="BUB37" s="37"/>
      <c r="BUC37" s="37"/>
      <c r="BUD37" s="37"/>
      <c r="BUE37" s="37"/>
      <c r="BUF37" s="37"/>
      <c r="BUG37" s="37"/>
      <c r="BUH37" s="37"/>
      <c r="BUI37" s="37"/>
      <c r="BUJ37" s="37"/>
      <c r="BUK37" s="37"/>
      <c r="BUL37" s="37"/>
      <c r="BUM37" s="37"/>
      <c r="BUN37" s="37"/>
      <c r="BUO37" s="37"/>
      <c r="BUP37" s="37"/>
      <c r="BUQ37" s="37"/>
      <c r="BUR37" s="37"/>
      <c r="BUS37" s="37"/>
      <c r="BUT37" s="37"/>
      <c r="BUU37" s="37"/>
      <c r="BUV37" s="37"/>
      <c r="BUW37" s="37"/>
      <c r="BUX37" s="37"/>
      <c r="BUY37" s="37"/>
      <c r="BUZ37" s="37"/>
      <c r="BVA37" s="37"/>
      <c r="BVB37" s="37"/>
      <c r="BVC37" s="37"/>
      <c r="BVD37" s="37"/>
      <c r="BVE37" s="37"/>
      <c r="BVF37" s="37"/>
      <c r="BVG37" s="37"/>
      <c r="BVH37" s="37"/>
      <c r="BVI37" s="37"/>
      <c r="BVJ37" s="37"/>
      <c r="BVK37" s="37"/>
      <c r="BVL37" s="37"/>
      <c r="BVM37" s="37"/>
      <c r="BVN37" s="37"/>
      <c r="BVO37" s="37"/>
      <c r="BVP37" s="37"/>
      <c r="BVQ37" s="37"/>
      <c r="BVR37" s="37"/>
      <c r="BVS37" s="37"/>
      <c r="BVT37" s="37"/>
      <c r="BVU37" s="37"/>
      <c r="BVV37" s="37"/>
      <c r="BVW37" s="37"/>
      <c r="BVX37" s="37"/>
      <c r="BVY37" s="37"/>
      <c r="BVZ37" s="37"/>
      <c r="BWA37" s="37"/>
      <c r="BWB37" s="37"/>
      <c r="BWC37" s="37"/>
      <c r="BWD37" s="37"/>
      <c r="BWE37" s="37"/>
      <c r="BWF37" s="37"/>
      <c r="BWG37" s="37"/>
      <c r="BWH37" s="37"/>
      <c r="BWI37" s="37"/>
      <c r="BWJ37" s="37"/>
      <c r="BWK37" s="37"/>
      <c r="BWL37" s="37"/>
      <c r="BWM37" s="37"/>
      <c r="BWN37" s="37"/>
      <c r="BWO37" s="37"/>
      <c r="BWP37" s="37"/>
      <c r="BWQ37" s="37"/>
      <c r="BWR37" s="37"/>
      <c r="BWS37" s="37"/>
      <c r="BWT37" s="37"/>
      <c r="BWU37" s="37"/>
      <c r="BWV37" s="37"/>
      <c r="BWW37" s="37"/>
      <c r="BWX37" s="37"/>
      <c r="BWY37" s="37"/>
      <c r="BWZ37" s="37"/>
      <c r="BXA37" s="37"/>
      <c r="BXB37" s="37"/>
      <c r="BXC37" s="37"/>
      <c r="BXD37" s="37"/>
      <c r="BXE37" s="37"/>
      <c r="BXF37" s="37"/>
      <c r="BXG37" s="37"/>
      <c r="BXH37" s="37"/>
      <c r="BXI37" s="37"/>
      <c r="BXJ37" s="37"/>
      <c r="BXK37" s="37"/>
      <c r="BXL37" s="37"/>
      <c r="BXM37" s="37"/>
      <c r="BXN37" s="37"/>
      <c r="BXO37" s="37"/>
      <c r="BXP37" s="37"/>
      <c r="BXQ37" s="37"/>
      <c r="BXR37" s="37"/>
      <c r="BXS37" s="37"/>
      <c r="BXT37" s="37"/>
      <c r="BXU37" s="37"/>
      <c r="BXV37" s="37"/>
      <c r="BXW37" s="37"/>
      <c r="BXX37" s="37"/>
      <c r="BXY37" s="37"/>
      <c r="BXZ37" s="37"/>
      <c r="BYA37" s="37"/>
      <c r="BYB37" s="37"/>
      <c r="BYC37" s="37"/>
      <c r="BYD37" s="37"/>
      <c r="BYE37" s="37"/>
      <c r="BYF37" s="37"/>
      <c r="BYG37" s="37"/>
      <c r="BYH37" s="37"/>
      <c r="BYI37" s="37"/>
      <c r="BYJ37" s="37"/>
      <c r="BYK37" s="37"/>
      <c r="BYL37" s="37"/>
      <c r="BYM37" s="37"/>
      <c r="BYN37" s="37"/>
      <c r="BYO37" s="37"/>
      <c r="BYP37" s="37"/>
      <c r="BYQ37" s="37"/>
      <c r="BYR37" s="37"/>
      <c r="BYS37" s="37"/>
      <c r="BYT37" s="37"/>
      <c r="BYU37" s="37"/>
      <c r="BYV37" s="37"/>
      <c r="BYW37" s="37"/>
      <c r="BYX37" s="37"/>
      <c r="BYY37" s="37"/>
      <c r="BYZ37" s="37"/>
      <c r="BZA37" s="37"/>
      <c r="BZB37" s="37"/>
      <c r="BZC37" s="37"/>
      <c r="BZD37" s="37"/>
      <c r="BZE37" s="37"/>
      <c r="BZF37" s="37"/>
      <c r="BZG37" s="37"/>
      <c r="BZH37" s="37"/>
      <c r="BZI37" s="37"/>
      <c r="BZJ37" s="37"/>
      <c r="BZK37" s="37"/>
      <c r="BZL37" s="37"/>
      <c r="BZM37" s="37"/>
      <c r="BZN37" s="37"/>
      <c r="BZO37" s="37"/>
      <c r="BZP37" s="37"/>
      <c r="BZQ37" s="37"/>
      <c r="BZR37" s="37"/>
      <c r="BZS37" s="37"/>
      <c r="BZT37" s="37"/>
      <c r="BZU37" s="37"/>
      <c r="BZV37" s="37"/>
      <c r="BZW37" s="37"/>
      <c r="BZX37" s="37"/>
      <c r="BZY37" s="37"/>
      <c r="BZZ37" s="37"/>
      <c r="CAA37" s="37"/>
      <c r="CAB37" s="37"/>
      <c r="CAC37" s="37"/>
      <c r="CAD37" s="37"/>
      <c r="CAE37" s="37"/>
      <c r="CAF37" s="37"/>
      <c r="CAG37" s="37"/>
      <c r="CAH37" s="37"/>
      <c r="CAI37" s="37"/>
      <c r="CAJ37" s="37"/>
      <c r="CAK37" s="37"/>
      <c r="CAL37" s="37"/>
      <c r="CAM37" s="37"/>
      <c r="CAN37" s="37"/>
      <c r="CAO37" s="37"/>
      <c r="CAP37" s="37"/>
      <c r="CAQ37" s="37"/>
      <c r="CAR37" s="37"/>
      <c r="CAS37" s="37"/>
      <c r="CAT37" s="37"/>
      <c r="CAU37" s="37"/>
      <c r="CAV37" s="37"/>
      <c r="CAW37" s="37"/>
      <c r="CAX37" s="37"/>
      <c r="CAY37" s="37"/>
      <c r="CAZ37" s="37"/>
      <c r="CBA37" s="37"/>
      <c r="CBB37" s="37"/>
      <c r="CBC37" s="37"/>
      <c r="CBD37" s="37"/>
      <c r="CBE37" s="37"/>
      <c r="CBF37" s="37"/>
      <c r="CBG37" s="37"/>
      <c r="CBH37" s="37"/>
      <c r="CBI37" s="37"/>
      <c r="CBJ37" s="37"/>
      <c r="CBK37" s="37"/>
      <c r="CBL37" s="37"/>
      <c r="CBM37" s="37"/>
      <c r="CBN37" s="37"/>
      <c r="CBO37" s="37"/>
      <c r="CBP37" s="37"/>
      <c r="CBQ37" s="37"/>
      <c r="CBR37" s="37"/>
      <c r="CBS37" s="37"/>
      <c r="CBT37" s="37"/>
      <c r="CBU37" s="37"/>
      <c r="CBV37" s="37"/>
      <c r="CBW37" s="37"/>
      <c r="CBX37" s="37"/>
      <c r="CBY37" s="37"/>
      <c r="CBZ37" s="37"/>
      <c r="CCA37" s="37"/>
      <c r="CCB37" s="37"/>
      <c r="CCC37" s="37"/>
      <c r="CCD37" s="37"/>
      <c r="CCE37" s="37"/>
      <c r="CCF37" s="37"/>
      <c r="CCG37" s="37"/>
      <c r="CCH37" s="37"/>
      <c r="CCI37" s="37"/>
      <c r="CCJ37" s="37"/>
      <c r="CCK37" s="37"/>
      <c r="CCL37" s="37"/>
      <c r="CCM37" s="37"/>
      <c r="CCN37" s="37"/>
      <c r="CCO37" s="37"/>
      <c r="CCP37" s="37"/>
      <c r="CCQ37" s="37"/>
      <c r="CCR37" s="37"/>
      <c r="CCS37" s="37"/>
      <c r="CCT37" s="37"/>
      <c r="CCU37" s="37"/>
      <c r="CCV37" s="37"/>
      <c r="CCW37" s="37"/>
      <c r="CCX37" s="37"/>
      <c r="CCY37" s="37"/>
      <c r="CCZ37" s="37"/>
      <c r="CDA37" s="37"/>
      <c r="CDB37" s="37"/>
      <c r="CDC37" s="37"/>
      <c r="CDD37" s="37"/>
      <c r="CDE37" s="37"/>
      <c r="CDF37" s="37"/>
      <c r="CDG37" s="37"/>
      <c r="CDH37" s="37"/>
      <c r="CDI37" s="37"/>
      <c r="CDJ37" s="37"/>
      <c r="CDK37" s="37"/>
      <c r="CDL37" s="37"/>
      <c r="CDM37" s="37"/>
      <c r="CDN37" s="37"/>
      <c r="CDO37" s="37"/>
      <c r="CDP37" s="37"/>
      <c r="CDQ37" s="37"/>
      <c r="CDR37" s="37"/>
      <c r="CDS37" s="37"/>
      <c r="CDT37" s="37"/>
      <c r="CDU37" s="37"/>
      <c r="CDV37" s="37"/>
      <c r="CDW37" s="37"/>
      <c r="CDX37" s="37"/>
      <c r="CDY37" s="37"/>
      <c r="CDZ37" s="37"/>
      <c r="CEA37" s="37"/>
      <c r="CEB37" s="37"/>
      <c r="CEC37" s="37"/>
      <c r="CED37" s="37"/>
      <c r="CEE37" s="37"/>
      <c r="CEF37" s="37"/>
      <c r="CEG37" s="37"/>
      <c r="CEH37" s="37"/>
      <c r="CEI37" s="37"/>
      <c r="CEJ37" s="37"/>
      <c r="CEK37" s="37"/>
      <c r="CEL37" s="37"/>
      <c r="CEM37" s="37"/>
      <c r="CEN37" s="37"/>
      <c r="CEO37" s="37"/>
      <c r="CEP37" s="37"/>
      <c r="CEQ37" s="37"/>
      <c r="CER37" s="37"/>
      <c r="CES37" s="37"/>
      <c r="CET37" s="37"/>
      <c r="CEU37" s="37"/>
      <c r="CEV37" s="37"/>
      <c r="CEW37" s="37"/>
      <c r="CEX37" s="37"/>
      <c r="CEY37" s="37"/>
      <c r="CEZ37" s="37"/>
      <c r="CFA37" s="37"/>
      <c r="CFB37" s="37"/>
      <c r="CFC37" s="37"/>
      <c r="CFD37" s="37"/>
      <c r="CFE37" s="37"/>
      <c r="CFF37" s="37"/>
      <c r="CFG37" s="37"/>
      <c r="CFH37" s="37"/>
      <c r="CFI37" s="37"/>
      <c r="CFJ37" s="37"/>
      <c r="CFK37" s="37"/>
      <c r="CFL37" s="37"/>
      <c r="CFM37" s="37"/>
      <c r="CFN37" s="37"/>
      <c r="CFO37" s="37"/>
      <c r="CFP37" s="37"/>
      <c r="CFQ37" s="37"/>
      <c r="CFR37" s="37"/>
      <c r="CFS37" s="37"/>
      <c r="CFT37" s="37"/>
      <c r="CFU37" s="37"/>
      <c r="CFV37" s="37"/>
      <c r="CFW37" s="37"/>
      <c r="CFX37" s="37"/>
      <c r="CFY37" s="37"/>
      <c r="CFZ37" s="37"/>
      <c r="CGA37" s="37"/>
      <c r="CGB37" s="37"/>
      <c r="CGC37" s="37"/>
      <c r="CGD37" s="37"/>
      <c r="CGE37" s="37"/>
      <c r="CGF37" s="37"/>
      <c r="CGG37" s="37"/>
      <c r="CGH37" s="37"/>
      <c r="CGI37" s="37"/>
      <c r="CGJ37" s="37"/>
      <c r="CGK37" s="37"/>
      <c r="CGL37" s="37"/>
      <c r="CGM37" s="37"/>
      <c r="CGN37" s="37"/>
      <c r="CGO37" s="37"/>
      <c r="CGP37" s="37"/>
      <c r="CGQ37" s="37"/>
      <c r="CGR37" s="37"/>
      <c r="CGS37" s="37"/>
      <c r="CGT37" s="37"/>
      <c r="CGU37" s="37"/>
      <c r="CGV37" s="37"/>
      <c r="CGW37" s="37"/>
      <c r="CGX37" s="37"/>
      <c r="CGY37" s="37"/>
      <c r="CGZ37" s="37"/>
      <c r="CHA37" s="37"/>
      <c r="CHB37" s="37"/>
      <c r="CHC37" s="37"/>
      <c r="CHD37" s="37"/>
      <c r="CHE37" s="37"/>
      <c r="CHF37" s="37"/>
      <c r="CHG37" s="37"/>
      <c r="CHH37" s="37"/>
      <c r="CHI37" s="37"/>
      <c r="CHJ37" s="37"/>
      <c r="CHK37" s="37"/>
      <c r="CHL37" s="37"/>
      <c r="CHM37" s="37"/>
      <c r="CHN37" s="37"/>
      <c r="CHO37" s="37"/>
      <c r="CHP37" s="37"/>
      <c r="CHQ37" s="37"/>
      <c r="CHR37" s="37"/>
      <c r="CHS37" s="37"/>
      <c r="CHT37" s="37"/>
      <c r="CHU37" s="37"/>
      <c r="CHV37" s="37"/>
      <c r="CHW37" s="37"/>
      <c r="CHX37" s="37"/>
      <c r="CHY37" s="37"/>
      <c r="CHZ37" s="37"/>
      <c r="CIA37" s="37"/>
      <c r="CIB37" s="37"/>
      <c r="CIC37" s="37"/>
      <c r="CID37" s="37"/>
      <c r="CIE37" s="37"/>
      <c r="CIF37" s="37"/>
      <c r="CIG37" s="37"/>
      <c r="CIH37" s="37"/>
      <c r="CII37" s="37"/>
      <c r="CIJ37" s="37"/>
      <c r="CIK37" s="37"/>
      <c r="CIL37" s="37"/>
      <c r="CIM37" s="37"/>
      <c r="CIN37" s="37"/>
      <c r="CIO37" s="37"/>
      <c r="CIP37" s="37"/>
      <c r="CIQ37" s="37"/>
      <c r="CIR37" s="37"/>
      <c r="CIS37" s="37"/>
      <c r="CIT37" s="37"/>
      <c r="CIU37" s="37"/>
      <c r="CIV37" s="37"/>
      <c r="CIW37" s="37"/>
      <c r="CIX37" s="37"/>
      <c r="CIY37" s="37"/>
      <c r="CIZ37" s="37"/>
      <c r="CJA37" s="37"/>
      <c r="CJB37" s="37"/>
      <c r="CJC37" s="37"/>
      <c r="CJD37" s="37"/>
      <c r="CJE37" s="37"/>
      <c r="CJF37" s="37"/>
      <c r="CJG37" s="37"/>
      <c r="CJH37" s="37"/>
      <c r="CJI37" s="37"/>
      <c r="CJJ37" s="37"/>
      <c r="CJK37" s="37"/>
      <c r="CJL37" s="37"/>
      <c r="CJM37" s="37"/>
      <c r="CJN37" s="37"/>
      <c r="CJO37" s="37"/>
      <c r="CJP37" s="37"/>
      <c r="CJQ37" s="37"/>
      <c r="CJR37" s="37"/>
      <c r="CJS37" s="37"/>
      <c r="CJT37" s="37"/>
      <c r="CJU37" s="37"/>
      <c r="CJV37" s="37"/>
      <c r="CJW37" s="37"/>
      <c r="CJX37" s="37"/>
      <c r="CJY37" s="37"/>
      <c r="CJZ37" s="37"/>
      <c r="CKA37" s="37"/>
      <c r="CKB37" s="37"/>
      <c r="CKC37" s="37"/>
      <c r="CKD37" s="37"/>
      <c r="CKE37" s="37"/>
      <c r="CKF37" s="37"/>
      <c r="CKG37" s="37"/>
      <c r="CKH37" s="37"/>
      <c r="CKI37" s="37"/>
      <c r="CKJ37" s="37"/>
      <c r="CKK37" s="37"/>
      <c r="CKL37" s="37"/>
      <c r="CKM37" s="37"/>
      <c r="CKN37" s="37"/>
      <c r="CKO37" s="37"/>
      <c r="CKP37" s="37"/>
      <c r="CKQ37" s="37"/>
      <c r="CKR37" s="37"/>
      <c r="CKS37" s="37"/>
      <c r="CKT37" s="37"/>
      <c r="CKU37" s="37"/>
      <c r="CKV37" s="37"/>
      <c r="CKW37" s="37"/>
      <c r="CKX37" s="37"/>
      <c r="CKY37" s="37"/>
      <c r="CKZ37" s="37"/>
      <c r="CLA37" s="37"/>
      <c r="CLB37" s="37"/>
      <c r="CLC37" s="37"/>
      <c r="CLD37" s="37"/>
      <c r="CLE37" s="37"/>
      <c r="CLF37" s="37"/>
      <c r="CLG37" s="37"/>
      <c r="CLH37" s="37"/>
      <c r="CLI37" s="37"/>
      <c r="CLJ37" s="37"/>
      <c r="CLK37" s="37"/>
      <c r="CLL37" s="37"/>
      <c r="CLM37" s="37"/>
      <c r="CLN37" s="37"/>
      <c r="CLO37" s="37"/>
      <c r="CLP37" s="37"/>
      <c r="CLQ37" s="37"/>
      <c r="CLR37" s="37"/>
      <c r="CLS37" s="37"/>
      <c r="CLT37" s="37"/>
      <c r="CLU37" s="37"/>
      <c r="CLV37" s="37"/>
      <c r="CLW37" s="37"/>
      <c r="CLX37" s="37"/>
      <c r="CLY37" s="37"/>
      <c r="CLZ37" s="37"/>
      <c r="CMA37" s="37"/>
      <c r="CMB37" s="37"/>
      <c r="CMC37" s="37"/>
      <c r="CMD37" s="37"/>
      <c r="CME37" s="37"/>
      <c r="CMF37" s="37"/>
      <c r="CMG37" s="37"/>
      <c r="CMH37" s="37"/>
      <c r="CMI37" s="37"/>
      <c r="CMJ37" s="37"/>
      <c r="CMK37" s="37"/>
      <c r="CML37" s="37"/>
      <c r="CMM37" s="37"/>
      <c r="CMN37" s="37"/>
      <c r="CMO37" s="37"/>
      <c r="CMP37" s="37"/>
      <c r="CMQ37" s="37"/>
      <c r="CMR37" s="37"/>
      <c r="CMS37" s="37"/>
      <c r="CMT37" s="37"/>
      <c r="CMU37" s="37"/>
      <c r="CMV37" s="37"/>
      <c r="CMW37" s="37"/>
      <c r="CMX37" s="37"/>
      <c r="CMY37" s="37"/>
      <c r="CMZ37" s="37"/>
      <c r="CNA37" s="37"/>
      <c r="CNB37" s="37"/>
      <c r="CNC37" s="37"/>
      <c r="CND37" s="37"/>
      <c r="CNE37" s="37"/>
      <c r="CNF37" s="37"/>
      <c r="CNG37" s="37"/>
      <c r="CNH37" s="37"/>
      <c r="CNI37" s="37"/>
      <c r="CNJ37" s="37"/>
      <c r="CNK37" s="37"/>
      <c r="CNL37" s="37"/>
      <c r="CNM37" s="37"/>
      <c r="CNN37" s="37"/>
      <c r="CNO37" s="37"/>
      <c r="CNP37" s="37"/>
      <c r="CNQ37" s="37"/>
      <c r="CNR37" s="37"/>
      <c r="CNS37" s="37"/>
      <c r="CNT37" s="37"/>
      <c r="CNU37" s="37"/>
      <c r="CNV37" s="37"/>
      <c r="CNW37" s="37"/>
      <c r="CNX37" s="37"/>
      <c r="CNY37" s="37"/>
      <c r="CNZ37" s="37"/>
      <c r="COA37" s="37"/>
      <c r="COB37" s="37"/>
      <c r="COC37" s="37"/>
      <c r="COD37" s="37"/>
      <c r="COE37" s="37"/>
      <c r="COF37" s="37"/>
      <c r="COG37" s="37"/>
      <c r="COH37" s="37"/>
      <c r="COI37" s="37"/>
      <c r="COJ37" s="37"/>
      <c r="COK37" s="37"/>
      <c r="COL37" s="37"/>
      <c r="COM37" s="37"/>
      <c r="CON37" s="37"/>
      <c r="COO37" s="37"/>
      <c r="COP37" s="37"/>
      <c r="COQ37" s="37"/>
      <c r="COR37" s="37"/>
      <c r="COS37" s="37"/>
      <c r="COT37" s="37"/>
      <c r="COU37" s="37"/>
      <c r="COV37" s="37"/>
      <c r="COW37" s="37"/>
      <c r="COX37" s="37"/>
      <c r="COY37" s="37"/>
      <c r="COZ37" s="37"/>
      <c r="CPA37" s="37"/>
      <c r="CPB37" s="37"/>
      <c r="CPC37" s="37"/>
      <c r="CPD37" s="37"/>
      <c r="CPE37" s="37"/>
      <c r="CPF37" s="37"/>
      <c r="CPG37" s="37"/>
      <c r="CPH37" s="37"/>
      <c r="CPI37" s="37"/>
      <c r="CPJ37" s="37"/>
      <c r="CPK37" s="37"/>
      <c r="CPL37" s="37"/>
      <c r="CPM37" s="37"/>
      <c r="CPN37" s="37"/>
      <c r="CPO37" s="37"/>
      <c r="CPP37" s="37"/>
      <c r="CPQ37" s="37"/>
      <c r="CPR37" s="37"/>
      <c r="CPS37" s="37"/>
      <c r="CPT37" s="37"/>
      <c r="CPU37" s="37"/>
      <c r="CPV37" s="37"/>
      <c r="CPW37" s="37"/>
      <c r="CPX37" s="37"/>
      <c r="CPY37" s="37"/>
      <c r="CPZ37" s="37"/>
      <c r="CQA37" s="37"/>
      <c r="CQB37" s="37"/>
      <c r="CQC37" s="37"/>
      <c r="CQD37" s="37"/>
      <c r="CQE37" s="37"/>
      <c r="CQF37" s="37"/>
      <c r="CQG37" s="37"/>
      <c r="CQH37" s="37"/>
      <c r="CQI37" s="37"/>
      <c r="CQJ37" s="37"/>
      <c r="CQK37" s="37"/>
      <c r="CQL37" s="37"/>
      <c r="CQM37" s="37"/>
      <c r="CQN37" s="37"/>
      <c r="CQO37" s="37"/>
      <c r="CQP37" s="37"/>
      <c r="CQQ37" s="37"/>
      <c r="CQR37" s="37"/>
      <c r="CQS37" s="37"/>
      <c r="CQT37" s="37"/>
      <c r="CQU37" s="37"/>
      <c r="CQV37" s="37"/>
      <c r="CQW37" s="37"/>
      <c r="CQX37" s="37"/>
      <c r="CQY37" s="37"/>
      <c r="CQZ37" s="37"/>
      <c r="CRA37" s="37"/>
      <c r="CRB37" s="37"/>
      <c r="CRC37" s="37"/>
      <c r="CRD37" s="37"/>
      <c r="CRE37" s="37"/>
      <c r="CRF37" s="37"/>
      <c r="CRG37" s="37"/>
      <c r="CRH37" s="37"/>
      <c r="CRI37" s="37"/>
      <c r="CRJ37" s="37"/>
      <c r="CRK37" s="37"/>
      <c r="CRL37" s="37"/>
      <c r="CRM37" s="37"/>
      <c r="CRN37" s="37"/>
      <c r="CRO37" s="37"/>
      <c r="CRP37" s="37"/>
      <c r="CRQ37" s="37"/>
      <c r="CRR37" s="37"/>
      <c r="CRS37" s="37"/>
      <c r="CRT37" s="37"/>
      <c r="CRU37" s="37"/>
      <c r="CRV37" s="37"/>
      <c r="CRW37" s="37"/>
      <c r="CRX37" s="37"/>
      <c r="CRY37" s="37"/>
      <c r="CRZ37" s="37"/>
      <c r="CSA37" s="37"/>
      <c r="CSB37" s="37"/>
      <c r="CSC37" s="37"/>
      <c r="CSD37" s="37"/>
      <c r="CSE37" s="37"/>
      <c r="CSF37" s="37"/>
      <c r="CSG37" s="37"/>
      <c r="CSH37" s="37"/>
      <c r="CSI37" s="37"/>
      <c r="CSJ37" s="37"/>
      <c r="CSK37" s="37"/>
      <c r="CSL37" s="37"/>
      <c r="CSM37" s="37"/>
      <c r="CSN37" s="37"/>
      <c r="CSO37" s="37"/>
      <c r="CSP37" s="37"/>
      <c r="CSQ37" s="37"/>
      <c r="CSR37" s="37"/>
      <c r="CSS37" s="37"/>
      <c r="CST37" s="37"/>
      <c r="CSU37" s="37"/>
      <c r="CSV37" s="37"/>
      <c r="CSW37" s="37"/>
      <c r="CSX37" s="37"/>
      <c r="CSY37" s="37"/>
      <c r="CSZ37" s="37"/>
      <c r="CTA37" s="37"/>
      <c r="CTB37" s="37"/>
      <c r="CTC37" s="37"/>
      <c r="CTD37" s="37"/>
      <c r="CTE37" s="37"/>
      <c r="CTF37" s="37"/>
      <c r="CTG37" s="37"/>
      <c r="CTH37" s="37"/>
      <c r="CTI37" s="37"/>
      <c r="CTJ37" s="37"/>
      <c r="CTK37" s="37"/>
      <c r="CTL37" s="37"/>
      <c r="CTM37" s="37"/>
      <c r="CTN37" s="37"/>
      <c r="CTO37" s="37"/>
      <c r="CTP37" s="37"/>
      <c r="CTQ37" s="37"/>
      <c r="CTR37" s="37"/>
      <c r="CTS37" s="37"/>
      <c r="CTT37" s="37"/>
      <c r="CTU37" s="37"/>
      <c r="CTV37" s="37"/>
      <c r="CTW37" s="37"/>
      <c r="CTX37" s="37"/>
      <c r="CTY37" s="37"/>
      <c r="CTZ37" s="37"/>
      <c r="CUA37" s="37"/>
      <c r="CUB37" s="37"/>
    </row>
    <row r="38" s="3" customFormat="1" ht="40" customHeight="1" spans="1:1024 1025:2576">
      <c r="A38" s="47"/>
      <c r="B38" s="48"/>
      <c r="C38" s="34" t="s">
        <v>36</v>
      </c>
      <c r="D38" s="34" t="str">
        <f xml:space="preserve">_xlfn.DISPIMG("ID_0CE6FC5310914DE6BF1F0E9381B1A579",1)</f>
        <v>=DISPIMG("ID_0CE6FC5310914DE6BF1F0E9381B1A579",1)</v>
      </c>
      <c r="E38" s="32" t="s">
        <v>15</v>
      </c>
      <c r="F38" s="49"/>
      <c r="G38" s="35"/>
      <c r="H38" s="36"/>
      <c r="I38" s="37"/>
      <c r="J38" s="38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  <c r="IU38" s="37"/>
      <c r="IV38" s="37"/>
      <c r="IW38" s="37"/>
      <c r="IX38" s="37"/>
      <c r="IY38" s="37"/>
      <c r="IZ38" s="37"/>
      <c r="JA38" s="37"/>
      <c r="JB38" s="37"/>
      <c r="JC38" s="37"/>
      <c r="JD38" s="37"/>
      <c r="JE38" s="37"/>
      <c r="JF38" s="37"/>
      <c r="JG38" s="37"/>
      <c r="JH38" s="37"/>
      <c r="JI38" s="37"/>
      <c r="JJ38" s="37"/>
      <c r="JK38" s="37"/>
      <c r="JL38" s="37"/>
      <c r="JM38" s="37"/>
      <c r="JN38" s="37"/>
      <c r="JO38" s="37"/>
      <c r="JP38" s="37"/>
      <c r="JQ38" s="37"/>
      <c r="JR38" s="37"/>
      <c r="JS38" s="37"/>
      <c r="JT38" s="37"/>
      <c r="JU38" s="37"/>
      <c r="JV38" s="37"/>
      <c r="JW38" s="37"/>
      <c r="JX38" s="37"/>
      <c r="JY38" s="37"/>
      <c r="JZ38" s="37"/>
      <c r="KA38" s="37"/>
      <c r="KB38" s="37"/>
      <c r="KC38" s="37"/>
      <c r="KD38" s="37"/>
      <c r="KE38" s="37"/>
      <c r="KF38" s="37"/>
      <c r="KG38" s="37"/>
      <c r="KH38" s="37"/>
      <c r="KI38" s="37"/>
      <c r="KJ38" s="37"/>
      <c r="KK38" s="37"/>
      <c r="KL38" s="37"/>
      <c r="KM38" s="37"/>
      <c r="KN38" s="37"/>
      <c r="KO38" s="37"/>
      <c r="KP38" s="37"/>
      <c r="KQ38" s="37"/>
      <c r="KR38" s="37"/>
      <c r="KS38" s="37"/>
      <c r="KT38" s="37"/>
      <c r="KU38" s="37"/>
      <c r="KV38" s="37"/>
      <c r="KW38" s="37"/>
      <c r="KX38" s="37"/>
      <c r="KY38" s="37"/>
      <c r="KZ38" s="37"/>
      <c r="LA38" s="37"/>
      <c r="LB38" s="37"/>
      <c r="LC38" s="37"/>
      <c r="LD38" s="37"/>
      <c r="LE38" s="37"/>
      <c r="LF38" s="37"/>
      <c r="LG38" s="37"/>
      <c r="LH38" s="37"/>
      <c r="LI38" s="37"/>
      <c r="LJ38" s="37"/>
      <c r="LK38" s="37"/>
      <c r="LL38" s="37"/>
      <c r="LM38" s="37"/>
      <c r="LN38" s="37"/>
      <c r="LO38" s="37"/>
      <c r="LP38" s="37"/>
      <c r="LQ38" s="37"/>
      <c r="LR38" s="37"/>
      <c r="LS38" s="37"/>
      <c r="LT38" s="37"/>
      <c r="LU38" s="37"/>
      <c r="LV38" s="37"/>
      <c r="LW38" s="37"/>
      <c r="LX38" s="37"/>
      <c r="LY38" s="37"/>
      <c r="LZ38" s="37"/>
      <c r="MA38" s="37"/>
      <c r="MB38" s="37"/>
      <c r="MC38" s="37"/>
      <c r="MD38" s="37"/>
      <c r="ME38" s="37"/>
      <c r="MF38" s="37"/>
      <c r="MG38" s="37"/>
      <c r="MH38" s="37"/>
      <c r="MI38" s="37"/>
      <c r="MJ38" s="37"/>
      <c r="MK38" s="37"/>
      <c r="ML38" s="37"/>
      <c r="MM38" s="37"/>
      <c r="MN38" s="37"/>
      <c r="MO38" s="37"/>
      <c r="MP38" s="37"/>
      <c r="MQ38" s="37"/>
      <c r="MR38" s="37"/>
      <c r="MS38" s="37"/>
      <c r="MT38" s="37"/>
      <c r="MU38" s="37"/>
      <c r="MV38" s="37"/>
      <c r="MW38" s="37"/>
      <c r="MX38" s="37"/>
      <c r="MY38" s="37"/>
      <c r="MZ38" s="37"/>
      <c r="NA38" s="37"/>
      <c r="NB38" s="37"/>
      <c r="NC38" s="37"/>
      <c r="ND38" s="37"/>
      <c r="NE38" s="37"/>
      <c r="NF38" s="37"/>
      <c r="NG38" s="37"/>
      <c r="NH38" s="37"/>
      <c r="NI38" s="37"/>
      <c r="NJ38" s="37"/>
      <c r="NK38" s="37"/>
      <c r="NL38" s="37"/>
      <c r="NM38" s="37"/>
      <c r="NN38" s="37"/>
      <c r="NO38" s="37"/>
      <c r="NP38" s="37"/>
      <c r="NQ38" s="37"/>
      <c r="NR38" s="37"/>
      <c r="NS38" s="37"/>
      <c r="NT38" s="37"/>
      <c r="NU38" s="37"/>
      <c r="NV38" s="37"/>
      <c r="NW38" s="37"/>
      <c r="NX38" s="37"/>
      <c r="NY38" s="37"/>
      <c r="NZ38" s="37"/>
      <c r="OA38" s="37"/>
      <c r="OB38" s="37"/>
      <c r="OC38" s="37"/>
      <c r="OD38" s="37"/>
      <c r="OE38" s="37"/>
      <c r="OF38" s="37"/>
      <c r="OG38" s="37"/>
      <c r="OH38" s="37"/>
      <c r="OI38" s="37"/>
      <c r="OJ38" s="37"/>
      <c r="OK38" s="37"/>
      <c r="OL38" s="37"/>
      <c r="OM38" s="37"/>
      <c r="ON38" s="37"/>
      <c r="OO38" s="37"/>
      <c r="OP38" s="37"/>
      <c r="OQ38" s="37"/>
      <c r="OR38" s="37"/>
      <c r="OS38" s="37"/>
      <c r="OT38" s="37"/>
      <c r="OU38" s="37"/>
      <c r="OV38" s="37"/>
      <c r="OW38" s="37"/>
      <c r="OX38" s="37"/>
      <c r="OY38" s="37"/>
      <c r="OZ38" s="37"/>
      <c r="PA38" s="37"/>
      <c r="PB38" s="37"/>
      <c r="PC38" s="37"/>
      <c r="PD38" s="37"/>
      <c r="PE38" s="37"/>
      <c r="PF38" s="37"/>
      <c r="PG38" s="37"/>
      <c r="PH38" s="37"/>
      <c r="PI38" s="37"/>
      <c r="PJ38" s="37"/>
      <c r="PK38" s="37"/>
      <c r="PL38" s="37"/>
      <c r="PM38" s="37"/>
      <c r="PN38" s="37"/>
      <c r="PO38" s="37"/>
      <c r="PP38" s="37"/>
      <c r="PQ38" s="37"/>
      <c r="PR38" s="37"/>
      <c r="PS38" s="37"/>
      <c r="PT38" s="37"/>
      <c r="PU38" s="37"/>
      <c r="PV38" s="37"/>
      <c r="PW38" s="37"/>
      <c r="PX38" s="37"/>
      <c r="PY38" s="37"/>
      <c r="PZ38" s="37"/>
      <c r="QA38" s="37"/>
      <c r="QB38" s="37"/>
      <c r="QC38" s="37"/>
      <c r="QD38" s="37"/>
      <c r="QE38" s="37"/>
      <c r="QF38" s="37"/>
      <c r="QG38" s="37"/>
      <c r="QH38" s="37"/>
      <c r="QI38" s="37"/>
      <c r="QJ38" s="37"/>
      <c r="QK38" s="37"/>
      <c r="QL38" s="37"/>
      <c r="QM38" s="37"/>
      <c r="QN38" s="37"/>
      <c r="QO38" s="37"/>
      <c r="QP38" s="37"/>
      <c r="QQ38" s="37"/>
      <c r="QR38" s="37"/>
      <c r="QS38" s="37"/>
      <c r="QT38" s="37"/>
      <c r="QU38" s="37"/>
      <c r="QV38" s="37"/>
      <c r="QW38" s="37"/>
      <c r="QX38" s="37"/>
      <c r="QY38" s="37"/>
      <c r="QZ38" s="37"/>
      <c r="RA38" s="37"/>
      <c r="RB38" s="37"/>
      <c r="RC38" s="37"/>
      <c r="RD38" s="37"/>
      <c r="RE38" s="37"/>
      <c r="RF38" s="37"/>
      <c r="RG38" s="37"/>
      <c r="RH38" s="37"/>
      <c r="RI38" s="37"/>
      <c r="RJ38" s="37"/>
      <c r="RK38" s="37"/>
      <c r="RL38" s="37"/>
      <c r="RM38" s="37"/>
      <c r="RN38" s="37"/>
      <c r="RO38" s="37"/>
      <c r="RP38" s="37"/>
      <c r="RQ38" s="37"/>
      <c r="RR38" s="37"/>
      <c r="RS38" s="37"/>
      <c r="RT38" s="37"/>
      <c r="RU38" s="37"/>
      <c r="RV38" s="37"/>
      <c r="RW38" s="37"/>
      <c r="RX38" s="37"/>
      <c r="RY38" s="37"/>
      <c r="RZ38" s="37"/>
      <c r="SA38" s="37"/>
      <c r="SB38" s="37"/>
      <c r="SC38" s="37"/>
      <c r="SD38" s="37"/>
      <c r="SE38" s="37"/>
      <c r="SF38" s="37"/>
      <c r="SG38" s="37"/>
      <c r="SH38" s="37"/>
      <c r="SI38" s="37"/>
      <c r="SJ38" s="37"/>
      <c r="SK38" s="37"/>
      <c r="SL38" s="37"/>
      <c r="SM38" s="37"/>
      <c r="SN38" s="37"/>
      <c r="SO38" s="37"/>
      <c r="SP38" s="37"/>
      <c r="SQ38" s="37"/>
      <c r="SR38" s="37"/>
      <c r="SS38" s="37"/>
      <c r="ST38" s="37"/>
      <c r="SU38" s="37"/>
      <c r="SV38" s="37"/>
      <c r="SW38" s="37"/>
      <c r="SX38" s="37"/>
      <c r="SY38" s="37"/>
      <c r="SZ38" s="37"/>
      <c r="TA38" s="37"/>
      <c r="TB38" s="37"/>
      <c r="TC38" s="37"/>
      <c r="TD38" s="37"/>
      <c r="TE38" s="37"/>
      <c r="TF38" s="37"/>
      <c r="TG38" s="37"/>
      <c r="TH38" s="37"/>
      <c r="TI38" s="37"/>
      <c r="TJ38" s="37"/>
      <c r="TK38" s="37"/>
      <c r="TL38" s="37"/>
      <c r="TM38" s="37"/>
      <c r="TN38" s="37"/>
      <c r="TO38" s="37"/>
      <c r="TP38" s="37"/>
      <c r="TQ38" s="37"/>
      <c r="TR38" s="37"/>
      <c r="TS38" s="37"/>
      <c r="TT38" s="37"/>
      <c r="TU38" s="37"/>
      <c r="TV38" s="37"/>
      <c r="TW38" s="37"/>
      <c r="TX38" s="37"/>
      <c r="TY38" s="37"/>
      <c r="TZ38" s="37"/>
      <c r="UA38" s="37"/>
      <c r="UB38" s="37"/>
      <c r="UC38" s="37"/>
      <c r="UD38" s="37"/>
      <c r="UE38" s="37"/>
      <c r="UF38" s="37"/>
      <c r="UG38" s="37"/>
      <c r="UH38" s="37"/>
      <c r="UI38" s="37"/>
      <c r="UJ38" s="37"/>
      <c r="UK38" s="37"/>
      <c r="UL38" s="37"/>
      <c r="UM38" s="37"/>
      <c r="UN38" s="37"/>
      <c r="UO38" s="37"/>
      <c r="UP38" s="37"/>
      <c r="UQ38" s="37"/>
      <c r="UR38" s="37"/>
      <c r="US38" s="37"/>
      <c r="UT38" s="37"/>
      <c r="UU38" s="37"/>
      <c r="UV38" s="37"/>
      <c r="UW38" s="37"/>
      <c r="UX38" s="37"/>
      <c r="UY38" s="37"/>
      <c r="UZ38" s="37"/>
      <c r="VA38" s="37"/>
      <c r="VB38" s="37"/>
      <c r="VC38" s="37"/>
      <c r="VD38" s="37"/>
      <c r="VE38" s="37"/>
      <c r="VF38" s="37"/>
      <c r="VG38" s="37"/>
      <c r="VH38" s="37"/>
      <c r="VI38" s="37"/>
      <c r="VJ38" s="37"/>
      <c r="VK38" s="37"/>
      <c r="VL38" s="37"/>
      <c r="VM38" s="37"/>
      <c r="VN38" s="37"/>
      <c r="VO38" s="37"/>
      <c r="VP38" s="37"/>
      <c r="VQ38" s="37"/>
      <c r="VR38" s="37"/>
      <c r="VS38" s="37"/>
      <c r="VT38" s="37"/>
      <c r="VU38" s="37"/>
      <c r="VV38" s="37"/>
      <c r="VW38" s="37"/>
      <c r="VX38" s="37"/>
      <c r="VY38" s="37"/>
      <c r="VZ38" s="37"/>
      <c r="WA38" s="37"/>
      <c r="WB38" s="37"/>
      <c r="WC38" s="37"/>
      <c r="WD38" s="37"/>
      <c r="WE38" s="37"/>
      <c r="WF38" s="37"/>
      <c r="WG38" s="37"/>
      <c r="WH38" s="37"/>
      <c r="WI38" s="37"/>
      <c r="WJ38" s="37"/>
      <c r="WK38" s="37"/>
      <c r="WL38" s="37"/>
      <c r="WM38" s="37"/>
      <c r="WN38" s="37"/>
      <c r="WO38" s="37"/>
      <c r="WP38" s="37"/>
      <c r="WQ38" s="37"/>
      <c r="WR38" s="37"/>
      <c r="WS38" s="37"/>
      <c r="WT38" s="37"/>
      <c r="WU38" s="37"/>
      <c r="WV38" s="37"/>
      <c r="WW38" s="37"/>
      <c r="WX38" s="37"/>
      <c r="WY38" s="37"/>
      <c r="WZ38" s="37"/>
      <c r="XA38" s="37"/>
      <c r="XB38" s="37"/>
      <c r="XC38" s="37"/>
      <c r="XD38" s="37"/>
      <c r="XE38" s="37"/>
      <c r="XF38" s="37"/>
      <c r="XG38" s="37"/>
      <c r="XH38" s="37"/>
      <c r="XI38" s="37"/>
      <c r="XJ38" s="37"/>
      <c r="XK38" s="37"/>
      <c r="XL38" s="37"/>
      <c r="XM38" s="37"/>
      <c r="XN38" s="37"/>
      <c r="XO38" s="37"/>
      <c r="XP38" s="37"/>
      <c r="XQ38" s="37"/>
      <c r="XR38" s="37"/>
      <c r="XS38" s="37"/>
      <c r="XT38" s="37"/>
      <c r="XU38" s="37"/>
      <c r="XV38" s="37"/>
      <c r="XW38" s="37"/>
      <c r="XX38" s="37"/>
      <c r="XY38" s="37"/>
      <c r="XZ38" s="37"/>
      <c r="YA38" s="37"/>
      <c r="YB38" s="37"/>
      <c r="YC38" s="37"/>
      <c r="YD38" s="37"/>
      <c r="YE38" s="37"/>
      <c r="YF38" s="37"/>
      <c r="YG38" s="37"/>
      <c r="YH38" s="37"/>
      <c r="YI38" s="37"/>
      <c r="YJ38" s="37"/>
      <c r="YK38" s="37"/>
      <c r="YL38" s="37"/>
      <c r="YM38" s="37"/>
      <c r="YN38" s="37"/>
      <c r="YO38" s="37"/>
      <c r="YP38" s="37"/>
      <c r="YQ38" s="37"/>
      <c r="YR38" s="37"/>
      <c r="YS38" s="37"/>
      <c r="YT38" s="37"/>
      <c r="YU38" s="37"/>
      <c r="YV38" s="37"/>
      <c r="YW38" s="37"/>
      <c r="YX38" s="37"/>
      <c r="YY38" s="37"/>
      <c r="YZ38" s="37"/>
      <c r="ZA38" s="37"/>
      <c r="ZB38" s="37"/>
      <c r="ZC38" s="37"/>
      <c r="ZD38" s="37"/>
      <c r="ZE38" s="37"/>
      <c r="ZF38" s="37"/>
      <c r="ZG38" s="37"/>
      <c r="ZH38" s="37"/>
      <c r="ZI38" s="37"/>
      <c r="ZJ38" s="37"/>
      <c r="ZK38" s="37"/>
      <c r="ZL38" s="37"/>
      <c r="ZM38" s="37"/>
      <c r="ZN38" s="37"/>
      <c r="ZO38" s="37"/>
      <c r="ZP38" s="37"/>
      <c r="ZQ38" s="37"/>
      <c r="ZR38" s="37"/>
      <c r="ZS38" s="37"/>
      <c r="ZT38" s="37"/>
      <c r="ZU38" s="37"/>
      <c r="ZV38" s="37"/>
      <c r="ZW38" s="37"/>
      <c r="ZX38" s="37"/>
      <c r="ZY38" s="37"/>
      <c r="ZZ38" s="37"/>
      <c r="AAA38" s="37"/>
      <c r="AAB38" s="37"/>
      <c r="AAC38" s="37"/>
      <c r="AAD38" s="37"/>
      <c r="AAE38" s="37"/>
      <c r="AAF38" s="37"/>
      <c r="AAG38" s="37"/>
      <c r="AAH38" s="37"/>
      <c r="AAI38" s="37"/>
      <c r="AAJ38" s="37"/>
      <c r="AAK38" s="37"/>
      <c r="AAL38" s="37"/>
      <c r="AAM38" s="37"/>
      <c r="AAN38" s="37"/>
      <c r="AAO38" s="37"/>
      <c r="AAP38" s="37"/>
      <c r="AAQ38" s="37"/>
      <c r="AAR38" s="37"/>
      <c r="AAS38" s="37"/>
      <c r="AAT38" s="37"/>
      <c r="AAU38" s="37"/>
      <c r="AAV38" s="37"/>
      <c r="AAW38" s="37"/>
      <c r="AAX38" s="37"/>
      <c r="AAY38" s="37"/>
      <c r="AAZ38" s="37"/>
      <c r="ABA38" s="37"/>
      <c r="ABB38" s="37"/>
      <c r="ABC38" s="37"/>
      <c r="ABD38" s="37"/>
      <c r="ABE38" s="37"/>
      <c r="ABF38" s="37"/>
      <c r="ABG38" s="37"/>
      <c r="ABH38" s="37"/>
      <c r="ABI38" s="37"/>
      <c r="ABJ38" s="37"/>
      <c r="ABK38" s="37"/>
      <c r="ABL38" s="37"/>
      <c r="ABM38" s="37"/>
      <c r="ABN38" s="37"/>
      <c r="ABO38" s="37"/>
      <c r="ABP38" s="37"/>
      <c r="ABQ38" s="37"/>
      <c r="ABR38" s="37"/>
      <c r="ABS38" s="37"/>
      <c r="ABT38" s="37"/>
      <c r="ABU38" s="37"/>
      <c r="ABV38" s="37"/>
      <c r="ABW38" s="37"/>
      <c r="ABX38" s="37"/>
      <c r="ABY38" s="37"/>
      <c r="ABZ38" s="37"/>
      <c r="ACA38" s="37"/>
      <c r="ACB38" s="37"/>
      <c r="ACC38" s="37"/>
      <c r="ACD38" s="37"/>
      <c r="ACE38" s="37"/>
      <c r="ACF38" s="37"/>
      <c r="ACG38" s="37"/>
      <c r="ACH38" s="37"/>
      <c r="ACI38" s="37"/>
      <c r="ACJ38" s="37"/>
      <c r="ACK38" s="37"/>
      <c r="ACL38" s="37"/>
      <c r="ACM38" s="37"/>
      <c r="ACN38" s="37"/>
      <c r="ACO38" s="37"/>
      <c r="ACP38" s="37"/>
      <c r="ACQ38" s="37"/>
      <c r="ACR38" s="37"/>
      <c r="ACS38" s="37"/>
      <c r="ACT38" s="37"/>
      <c r="ACU38" s="37"/>
      <c r="ACV38" s="37"/>
      <c r="ACW38" s="37"/>
      <c r="ACX38" s="37"/>
      <c r="ACY38" s="37"/>
      <c r="ACZ38" s="37"/>
      <c r="ADA38" s="37"/>
      <c r="ADB38" s="37"/>
      <c r="ADC38" s="37"/>
      <c r="ADD38" s="37"/>
      <c r="ADE38" s="37"/>
      <c r="ADF38" s="37"/>
      <c r="ADG38" s="37"/>
      <c r="ADH38" s="37"/>
      <c r="ADI38" s="37"/>
      <c r="ADJ38" s="37"/>
      <c r="ADK38" s="37"/>
      <c r="ADL38" s="37"/>
      <c r="ADM38" s="37"/>
      <c r="ADN38" s="37"/>
      <c r="ADO38" s="37"/>
      <c r="ADP38" s="37"/>
      <c r="ADQ38" s="37"/>
      <c r="ADR38" s="37"/>
      <c r="ADS38" s="37"/>
      <c r="ADT38" s="37"/>
      <c r="ADU38" s="37"/>
      <c r="ADV38" s="37"/>
      <c r="ADW38" s="37"/>
      <c r="ADX38" s="37"/>
      <c r="ADY38" s="37"/>
      <c r="ADZ38" s="37"/>
      <c r="AEA38" s="37"/>
      <c r="AEB38" s="37"/>
      <c r="AEC38" s="37"/>
      <c r="AED38" s="37"/>
      <c r="AEE38" s="37"/>
      <c r="AEF38" s="37"/>
      <c r="AEG38" s="37"/>
      <c r="AEH38" s="37"/>
      <c r="AEI38" s="37"/>
      <c r="AEJ38" s="37"/>
      <c r="AEK38" s="37"/>
      <c r="AEL38" s="37"/>
      <c r="AEM38" s="37"/>
      <c r="AEN38" s="37"/>
      <c r="AEO38" s="37"/>
      <c r="AEP38" s="37"/>
      <c r="AEQ38" s="37"/>
      <c r="AER38" s="37"/>
      <c r="AES38" s="37"/>
      <c r="AET38" s="37"/>
      <c r="AEU38" s="37"/>
      <c r="AEV38" s="37"/>
      <c r="AEW38" s="37"/>
      <c r="AEX38" s="37"/>
      <c r="AEY38" s="37"/>
      <c r="AEZ38" s="37"/>
      <c r="AFA38" s="37"/>
      <c r="AFB38" s="37"/>
      <c r="AFC38" s="37"/>
      <c r="AFD38" s="37"/>
      <c r="AFE38" s="37"/>
      <c r="AFF38" s="37"/>
      <c r="AFG38" s="37"/>
      <c r="AFH38" s="37"/>
      <c r="AFI38" s="37"/>
      <c r="AFJ38" s="37"/>
      <c r="AFK38" s="37"/>
      <c r="AFL38" s="37"/>
      <c r="AFM38" s="37"/>
      <c r="AFN38" s="37"/>
      <c r="AFO38" s="37"/>
      <c r="AFP38" s="37"/>
      <c r="AFQ38" s="37"/>
      <c r="AFR38" s="37"/>
      <c r="AFS38" s="37"/>
      <c r="AFT38" s="37"/>
      <c r="AFU38" s="37"/>
      <c r="AFV38" s="37"/>
      <c r="AFW38" s="37"/>
      <c r="AFX38" s="37"/>
      <c r="AFY38" s="37"/>
      <c r="AFZ38" s="37"/>
      <c r="AGA38" s="37"/>
      <c r="AGB38" s="37"/>
      <c r="AGC38" s="37"/>
      <c r="AGD38" s="37"/>
      <c r="AGE38" s="37"/>
      <c r="AGF38" s="37"/>
      <c r="AGG38" s="37"/>
      <c r="AGH38" s="37"/>
      <c r="AGI38" s="37"/>
      <c r="AGJ38" s="37"/>
      <c r="AGK38" s="37"/>
      <c r="AGL38" s="37"/>
      <c r="AGM38" s="37"/>
      <c r="AGN38" s="37"/>
      <c r="AGO38" s="37"/>
      <c r="AGP38" s="37"/>
      <c r="AGQ38" s="37"/>
      <c r="AGR38" s="37"/>
      <c r="AGS38" s="37"/>
      <c r="AGT38" s="37"/>
      <c r="AGU38" s="37"/>
      <c r="AGV38" s="37"/>
      <c r="AGW38" s="37"/>
      <c r="AGX38" s="37"/>
      <c r="AGY38" s="37"/>
      <c r="AGZ38" s="37"/>
      <c r="AHA38" s="37"/>
      <c r="AHB38" s="37"/>
      <c r="AHC38" s="37"/>
      <c r="AHD38" s="37"/>
      <c r="AHE38" s="37"/>
      <c r="AHF38" s="37"/>
      <c r="AHG38" s="37"/>
      <c r="AHH38" s="37"/>
      <c r="AHI38" s="37"/>
      <c r="AHJ38" s="37"/>
      <c r="AHK38" s="37"/>
      <c r="AHL38" s="37"/>
      <c r="AHM38" s="37"/>
      <c r="AHN38" s="37"/>
      <c r="AHO38" s="37"/>
      <c r="AHP38" s="37"/>
      <c r="AHQ38" s="37"/>
      <c r="AHR38" s="37"/>
      <c r="AHS38" s="37"/>
      <c r="AHT38" s="37"/>
      <c r="AHU38" s="37"/>
      <c r="AHV38" s="37"/>
      <c r="AHW38" s="37"/>
      <c r="AHX38" s="37"/>
      <c r="AHY38" s="37"/>
      <c r="AHZ38" s="37"/>
      <c r="AIA38" s="37"/>
      <c r="AIB38" s="37"/>
      <c r="AIC38" s="37"/>
      <c r="AID38" s="37"/>
      <c r="AIE38" s="37"/>
      <c r="AIF38" s="37"/>
      <c r="AIG38" s="37"/>
      <c r="AIH38" s="37"/>
      <c r="AII38" s="37"/>
      <c r="AIJ38" s="37"/>
      <c r="AIK38" s="37"/>
      <c r="AIL38" s="37"/>
      <c r="AIM38" s="37"/>
      <c r="AIN38" s="37"/>
      <c r="AIO38" s="37"/>
      <c r="AIP38" s="37"/>
      <c r="AIQ38" s="37"/>
      <c r="AIR38" s="37"/>
      <c r="AIS38" s="37"/>
      <c r="AIT38" s="37"/>
      <c r="AIU38" s="37"/>
      <c r="AIV38" s="37"/>
      <c r="AIW38" s="37"/>
      <c r="AIX38" s="37"/>
      <c r="AIY38" s="37"/>
      <c r="AIZ38" s="37"/>
      <c r="AJA38" s="37"/>
      <c r="AJB38" s="37"/>
      <c r="AJC38" s="37"/>
      <c r="AJD38" s="37"/>
      <c r="AJE38" s="37"/>
      <c r="AJF38" s="37"/>
      <c r="AJG38" s="37"/>
      <c r="AJH38" s="37"/>
      <c r="AJI38" s="37"/>
      <c r="AJJ38" s="37"/>
      <c r="AJK38" s="37"/>
      <c r="AJL38" s="37"/>
      <c r="AJM38" s="37"/>
      <c r="AJN38" s="37"/>
      <c r="AJO38" s="37"/>
      <c r="AJP38" s="37"/>
      <c r="AJQ38" s="37"/>
      <c r="AJR38" s="37"/>
      <c r="AJS38" s="37"/>
      <c r="AJT38" s="37"/>
      <c r="AJU38" s="37"/>
      <c r="AJV38" s="37"/>
      <c r="AJW38" s="37"/>
      <c r="AJX38" s="37"/>
      <c r="AJY38" s="37"/>
      <c r="AJZ38" s="37"/>
      <c r="AKA38" s="37"/>
      <c r="AKB38" s="37"/>
      <c r="AKC38" s="37"/>
      <c r="AKD38" s="37"/>
      <c r="AKE38" s="37"/>
      <c r="AKF38" s="37"/>
      <c r="AKG38" s="37"/>
      <c r="AKH38" s="37"/>
      <c r="AKI38" s="37"/>
      <c r="AKJ38" s="37"/>
      <c r="AKK38" s="37"/>
      <c r="AKL38" s="37"/>
      <c r="AKM38" s="37"/>
      <c r="AKN38" s="37"/>
      <c r="AKO38" s="37"/>
      <c r="AKP38" s="37"/>
      <c r="AKQ38" s="37"/>
      <c r="AKR38" s="37"/>
      <c r="AKS38" s="37"/>
      <c r="AKT38" s="37"/>
      <c r="AKU38" s="37"/>
      <c r="AKV38" s="37"/>
      <c r="AKW38" s="37"/>
      <c r="AKX38" s="37"/>
      <c r="AKY38" s="37"/>
      <c r="AKZ38" s="37"/>
      <c r="ALA38" s="37"/>
      <c r="ALB38" s="37"/>
      <c r="ALC38" s="37"/>
      <c r="ALD38" s="37"/>
      <c r="ALE38" s="37"/>
      <c r="ALF38" s="37"/>
      <c r="ALG38" s="37"/>
      <c r="ALH38" s="37"/>
      <c r="ALI38" s="37"/>
      <c r="ALJ38" s="37"/>
      <c r="ALK38" s="37"/>
      <c r="ALL38" s="37"/>
      <c r="ALM38" s="37"/>
      <c r="ALN38" s="37"/>
      <c r="ALO38" s="37"/>
      <c r="ALP38" s="37"/>
      <c r="ALQ38" s="37"/>
      <c r="ALR38" s="37"/>
      <c r="ALS38" s="37"/>
      <c r="ALT38" s="37"/>
      <c r="ALU38" s="37"/>
      <c r="ALV38" s="37"/>
      <c r="ALW38" s="37"/>
      <c r="ALX38" s="37"/>
      <c r="ALY38" s="37"/>
      <c r="ALZ38" s="37"/>
      <c r="AMA38" s="37"/>
      <c r="AMB38" s="37"/>
      <c r="AMC38" s="37"/>
      <c r="AMD38" s="37"/>
      <c r="AME38" s="37"/>
      <c r="AMF38" s="37"/>
      <c r="AMG38" s="37"/>
      <c r="AMH38" s="37"/>
      <c r="AMI38" s="37"/>
      <c r="AMJ38" s="37"/>
      <c r="AMK38" s="37"/>
      <c r="AML38" s="37"/>
      <c r="AMM38" s="37"/>
      <c r="AMN38" s="37"/>
      <c r="AMO38" s="37"/>
      <c r="AMP38" s="37"/>
      <c r="AMQ38" s="37"/>
      <c r="AMR38" s="37"/>
      <c r="AMS38" s="37"/>
      <c r="AMT38" s="37"/>
      <c r="AMU38" s="37"/>
      <c r="AMV38" s="37"/>
      <c r="AMW38" s="37"/>
      <c r="AMX38" s="37"/>
      <c r="AMY38" s="37"/>
      <c r="AMZ38" s="37"/>
      <c r="ANA38" s="37"/>
      <c r="ANB38" s="37"/>
      <c r="ANC38" s="37"/>
      <c r="AND38" s="37"/>
      <c r="ANE38" s="37"/>
      <c r="ANF38" s="37"/>
      <c r="ANG38" s="37"/>
      <c r="ANH38" s="37"/>
      <c r="ANI38" s="37"/>
      <c r="ANJ38" s="37"/>
      <c r="ANK38" s="37"/>
      <c r="ANL38" s="37"/>
      <c r="ANM38" s="37"/>
      <c r="ANN38" s="37"/>
      <c r="ANO38" s="37"/>
      <c r="ANP38" s="37"/>
      <c r="ANQ38" s="37"/>
      <c r="ANR38" s="37"/>
      <c r="ANS38" s="37"/>
      <c r="ANT38" s="37"/>
      <c r="ANU38" s="37"/>
      <c r="ANV38" s="37"/>
      <c r="ANW38" s="37"/>
      <c r="ANX38" s="37"/>
      <c r="ANY38" s="37"/>
      <c r="ANZ38" s="37"/>
      <c r="AOA38" s="37"/>
      <c r="AOB38" s="37"/>
      <c r="AOC38" s="37"/>
      <c r="AOD38" s="37"/>
      <c r="AOE38" s="37"/>
      <c r="AOF38" s="37"/>
      <c r="AOG38" s="37"/>
      <c r="AOH38" s="37"/>
      <c r="AOI38" s="37"/>
      <c r="AOJ38" s="37"/>
      <c r="AOK38" s="37"/>
      <c r="AOL38" s="37"/>
      <c r="AOM38" s="37"/>
      <c r="AON38" s="37"/>
      <c r="AOO38" s="37"/>
      <c r="AOP38" s="37"/>
      <c r="AOQ38" s="37"/>
      <c r="AOR38" s="37"/>
      <c r="AOS38" s="37"/>
      <c r="AOT38" s="37"/>
      <c r="AOU38" s="37"/>
      <c r="AOV38" s="37"/>
      <c r="AOW38" s="37"/>
      <c r="AOX38" s="37"/>
      <c r="AOY38" s="37"/>
      <c r="AOZ38" s="37"/>
      <c r="APA38" s="37"/>
      <c r="APB38" s="37"/>
      <c r="APC38" s="37"/>
      <c r="APD38" s="37"/>
      <c r="APE38" s="37"/>
      <c r="APF38" s="37"/>
      <c r="APG38" s="37"/>
      <c r="APH38" s="37"/>
      <c r="API38" s="37"/>
      <c r="APJ38" s="37"/>
      <c r="APK38" s="37"/>
      <c r="APL38" s="37"/>
      <c r="APM38" s="37"/>
      <c r="APN38" s="37"/>
      <c r="APO38" s="37"/>
      <c r="APP38" s="37"/>
      <c r="APQ38" s="37"/>
      <c r="APR38" s="37"/>
      <c r="APS38" s="37"/>
      <c r="APT38" s="37"/>
      <c r="APU38" s="37"/>
      <c r="APV38" s="37"/>
      <c r="APW38" s="37"/>
      <c r="APX38" s="37"/>
      <c r="APY38" s="37"/>
      <c r="APZ38" s="37"/>
      <c r="AQA38" s="37"/>
      <c r="AQB38" s="37"/>
      <c r="AQC38" s="37"/>
      <c r="AQD38" s="37"/>
      <c r="AQE38" s="37"/>
      <c r="AQF38" s="37"/>
      <c r="AQG38" s="37"/>
      <c r="AQH38" s="37"/>
      <c r="AQI38" s="37"/>
      <c r="AQJ38" s="37"/>
      <c r="AQK38" s="37"/>
      <c r="AQL38" s="37"/>
      <c r="AQM38" s="37"/>
      <c r="AQN38" s="37"/>
      <c r="AQO38" s="37"/>
      <c r="AQP38" s="37"/>
      <c r="AQQ38" s="37"/>
      <c r="AQR38" s="37"/>
      <c r="AQS38" s="37"/>
      <c r="AQT38" s="37"/>
      <c r="AQU38" s="37"/>
      <c r="AQV38" s="37"/>
      <c r="AQW38" s="37"/>
      <c r="AQX38" s="37"/>
      <c r="AQY38" s="37"/>
      <c r="AQZ38" s="37"/>
      <c r="ARA38" s="37"/>
      <c r="ARB38" s="37"/>
      <c r="ARC38" s="37"/>
      <c r="ARD38" s="37"/>
      <c r="ARE38" s="37"/>
      <c r="ARF38" s="37"/>
      <c r="ARG38" s="37"/>
      <c r="ARH38" s="37"/>
      <c r="ARI38" s="37"/>
      <c r="ARJ38" s="37"/>
      <c r="ARK38" s="37"/>
      <c r="ARL38" s="37"/>
      <c r="ARM38" s="37"/>
      <c r="ARN38" s="37"/>
      <c r="ARO38" s="37"/>
      <c r="ARP38" s="37"/>
      <c r="ARQ38" s="37"/>
      <c r="ARR38" s="37"/>
      <c r="ARS38" s="37"/>
      <c r="ART38" s="37"/>
      <c r="ARU38" s="37"/>
      <c r="ARV38" s="37"/>
      <c r="ARW38" s="37"/>
      <c r="ARX38" s="37"/>
      <c r="ARY38" s="37"/>
      <c r="ARZ38" s="37"/>
      <c r="ASA38" s="37"/>
      <c r="ASB38" s="37"/>
      <c r="ASC38" s="37"/>
      <c r="ASD38" s="37"/>
      <c r="ASE38" s="37"/>
      <c r="ASF38" s="37"/>
      <c r="ASG38" s="37"/>
      <c r="ASH38" s="37"/>
      <c r="ASI38" s="37"/>
      <c r="ASJ38" s="37"/>
      <c r="ASK38" s="37"/>
      <c r="ASL38" s="37"/>
      <c r="ASM38" s="37"/>
      <c r="ASN38" s="37"/>
      <c r="ASO38" s="37"/>
      <c r="ASP38" s="37"/>
      <c r="ASQ38" s="37"/>
      <c r="ASR38" s="37"/>
      <c r="ASS38" s="37"/>
      <c r="AST38" s="37"/>
      <c r="ASU38" s="37"/>
      <c r="ASV38" s="37"/>
      <c r="ASW38" s="37"/>
      <c r="ASX38" s="37"/>
      <c r="ASY38" s="37"/>
      <c r="ASZ38" s="37"/>
      <c r="ATA38" s="37"/>
      <c r="ATB38" s="37"/>
      <c r="ATC38" s="37"/>
      <c r="ATD38" s="37"/>
      <c r="ATE38" s="37"/>
      <c r="ATF38" s="37"/>
      <c r="ATG38" s="37"/>
      <c r="ATH38" s="37"/>
      <c r="ATI38" s="37"/>
      <c r="ATJ38" s="37"/>
      <c r="ATK38" s="37"/>
      <c r="ATL38" s="37"/>
      <c r="ATM38" s="37"/>
      <c r="ATN38" s="37"/>
      <c r="ATO38" s="37"/>
      <c r="ATP38" s="37"/>
      <c r="ATQ38" s="37"/>
      <c r="ATR38" s="37"/>
      <c r="ATS38" s="37"/>
      <c r="ATT38" s="37"/>
      <c r="ATU38" s="37"/>
      <c r="ATV38" s="37"/>
      <c r="ATW38" s="37"/>
      <c r="ATX38" s="37"/>
      <c r="ATY38" s="37"/>
      <c r="ATZ38" s="37"/>
      <c r="AUA38" s="37"/>
      <c r="AUB38" s="37"/>
      <c r="AUC38" s="37"/>
      <c r="AUD38" s="37"/>
      <c r="AUE38" s="37"/>
      <c r="AUF38" s="37"/>
      <c r="AUG38" s="37"/>
      <c r="AUH38" s="37"/>
      <c r="AUI38" s="37"/>
      <c r="AUJ38" s="37"/>
      <c r="AUK38" s="37"/>
      <c r="AUL38" s="37"/>
      <c r="AUM38" s="37"/>
      <c r="AUN38" s="37"/>
      <c r="AUO38" s="37"/>
      <c r="AUP38" s="37"/>
      <c r="AUQ38" s="37"/>
      <c r="AUR38" s="37"/>
      <c r="AUS38" s="37"/>
      <c r="AUT38" s="37"/>
      <c r="AUU38" s="37"/>
      <c r="AUV38" s="37"/>
      <c r="AUW38" s="37"/>
      <c r="AUX38" s="37"/>
      <c r="AUY38" s="37"/>
      <c r="AUZ38" s="37"/>
      <c r="AVA38" s="37"/>
      <c r="AVB38" s="37"/>
      <c r="AVC38" s="37"/>
      <c r="AVD38" s="37"/>
      <c r="AVE38" s="37"/>
      <c r="AVF38" s="37"/>
      <c r="AVG38" s="37"/>
      <c r="AVH38" s="37"/>
      <c r="AVI38" s="37"/>
      <c r="AVJ38" s="37"/>
      <c r="AVK38" s="37"/>
      <c r="AVL38" s="37"/>
      <c r="AVM38" s="37"/>
      <c r="AVN38" s="37"/>
      <c r="AVO38" s="37"/>
      <c r="AVP38" s="37"/>
      <c r="AVQ38" s="37"/>
      <c r="AVR38" s="37"/>
      <c r="AVS38" s="37"/>
      <c r="AVT38" s="37"/>
      <c r="AVU38" s="37"/>
      <c r="AVV38" s="37"/>
      <c r="AVW38" s="37"/>
      <c r="AVX38" s="37"/>
      <c r="AVY38" s="37"/>
      <c r="AVZ38" s="37"/>
      <c r="AWA38" s="37"/>
      <c r="AWB38" s="37"/>
      <c r="AWC38" s="37"/>
      <c r="AWD38" s="37"/>
      <c r="AWE38" s="37"/>
      <c r="AWF38" s="37"/>
      <c r="AWG38" s="37"/>
      <c r="AWH38" s="37"/>
      <c r="AWI38" s="37"/>
      <c r="AWJ38" s="37"/>
      <c r="AWK38" s="37"/>
      <c r="AWL38" s="37"/>
      <c r="AWM38" s="37"/>
      <c r="AWN38" s="37"/>
      <c r="AWO38" s="37"/>
      <c r="AWP38" s="37"/>
      <c r="AWQ38" s="37"/>
      <c r="AWR38" s="37"/>
      <c r="AWS38" s="37"/>
      <c r="AWT38" s="37"/>
      <c r="AWU38" s="37"/>
      <c r="AWV38" s="37"/>
      <c r="AWW38" s="37"/>
      <c r="AWX38" s="37"/>
      <c r="AWY38" s="37"/>
      <c r="AWZ38" s="37"/>
      <c r="AXA38" s="37"/>
      <c r="AXB38" s="37"/>
      <c r="AXC38" s="37"/>
      <c r="AXD38" s="37"/>
      <c r="AXE38" s="37"/>
      <c r="AXF38" s="37"/>
      <c r="AXG38" s="37"/>
      <c r="AXH38" s="37"/>
      <c r="AXI38" s="37"/>
      <c r="AXJ38" s="37"/>
      <c r="AXK38" s="37"/>
      <c r="AXL38" s="37"/>
      <c r="AXM38" s="37"/>
      <c r="AXN38" s="37"/>
      <c r="AXO38" s="37"/>
      <c r="AXP38" s="37"/>
      <c r="AXQ38" s="37"/>
      <c r="AXR38" s="37"/>
      <c r="AXS38" s="37"/>
      <c r="AXT38" s="37"/>
      <c r="AXU38" s="37"/>
      <c r="AXV38" s="37"/>
      <c r="AXW38" s="37"/>
      <c r="AXX38" s="37"/>
      <c r="AXY38" s="37"/>
      <c r="AXZ38" s="37"/>
      <c r="AYA38" s="37"/>
      <c r="AYB38" s="37"/>
      <c r="AYC38" s="37"/>
      <c r="AYD38" s="37"/>
      <c r="AYE38" s="37"/>
      <c r="AYF38" s="37"/>
      <c r="AYG38" s="37"/>
      <c r="AYH38" s="37"/>
      <c r="AYI38" s="37"/>
      <c r="AYJ38" s="37"/>
      <c r="AYK38" s="37"/>
      <c r="AYL38" s="37"/>
      <c r="AYM38" s="37"/>
      <c r="AYN38" s="37"/>
      <c r="AYO38" s="37"/>
      <c r="AYP38" s="37"/>
      <c r="AYQ38" s="37"/>
      <c r="AYR38" s="37"/>
      <c r="AYS38" s="37"/>
      <c r="AYT38" s="37"/>
      <c r="AYU38" s="37"/>
      <c r="AYV38" s="37"/>
      <c r="AYW38" s="37"/>
      <c r="AYX38" s="37"/>
      <c r="AYY38" s="37"/>
      <c r="AYZ38" s="37"/>
      <c r="AZA38" s="37"/>
      <c r="AZB38" s="37"/>
      <c r="AZC38" s="37"/>
      <c r="AZD38" s="37"/>
      <c r="AZE38" s="37"/>
      <c r="AZF38" s="37"/>
      <c r="AZG38" s="37"/>
      <c r="AZH38" s="37"/>
      <c r="AZI38" s="37"/>
      <c r="AZJ38" s="37"/>
      <c r="AZK38" s="37"/>
      <c r="AZL38" s="37"/>
      <c r="AZM38" s="37"/>
      <c r="AZN38" s="37"/>
      <c r="AZO38" s="37"/>
      <c r="AZP38" s="37"/>
      <c r="AZQ38" s="37"/>
      <c r="AZR38" s="37"/>
      <c r="AZS38" s="37"/>
      <c r="AZT38" s="37"/>
      <c r="AZU38" s="37"/>
      <c r="AZV38" s="37"/>
      <c r="AZW38" s="37"/>
      <c r="AZX38" s="37"/>
      <c r="AZY38" s="37"/>
      <c r="AZZ38" s="37"/>
      <c r="BAA38" s="37"/>
      <c r="BAB38" s="37"/>
      <c r="BAC38" s="37"/>
      <c r="BAD38" s="37"/>
      <c r="BAE38" s="37"/>
      <c r="BAF38" s="37"/>
      <c r="BAG38" s="37"/>
      <c r="BAH38" s="37"/>
      <c r="BAI38" s="37"/>
      <c r="BAJ38" s="37"/>
      <c r="BAK38" s="37"/>
      <c r="BAL38" s="37"/>
      <c r="BAM38" s="37"/>
      <c r="BAN38" s="37"/>
      <c r="BAO38" s="37"/>
      <c r="BAP38" s="37"/>
      <c r="BAQ38" s="37"/>
      <c r="BAR38" s="37"/>
      <c r="BAS38" s="37"/>
      <c r="BAT38" s="37"/>
      <c r="BAU38" s="37"/>
      <c r="BAV38" s="37"/>
      <c r="BAW38" s="37"/>
      <c r="BAX38" s="37"/>
      <c r="BAY38" s="37"/>
      <c r="BAZ38" s="37"/>
      <c r="BBA38" s="37"/>
      <c r="BBB38" s="37"/>
      <c r="BBC38" s="37"/>
      <c r="BBD38" s="37"/>
      <c r="BBE38" s="37"/>
      <c r="BBF38" s="37"/>
      <c r="BBG38" s="37"/>
      <c r="BBH38" s="37"/>
      <c r="BBI38" s="37"/>
      <c r="BBJ38" s="37"/>
      <c r="BBK38" s="37"/>
      <c r="BBL38" s="37"/>
      <c r="BBM38" s="37"/>
      <c r="BBN38" s="37"/>
      <c r="BBO38" s="37"/>
      <c r="BBP38" s="37"/>
      <c r="BBQ38" s="37"/>
      <c r="BBR38" s="37"/>
      <c r="BBS38" s="37"/>
      <c r="BBT38" s="37"/>
      <c r="BBU38" s="37"/>
      <c r="BBV38" s="37"/>
      <c r="BBW38" s="37"/>
      <c r="BBX38" s="37"/>
      <c r="BBY38" s="37"/>
      <c r="BBZ38" s="37"/>
      <c r="BCA38" s="37"/>
      <c r="BCB38" s="37"/>
      <c r="BCC38" s="37"/>
      <c r="BCD38" s="37"/>
      <c r="BCE38" s="37"/>
      <c r="BCF38" s="37"/>
      <c r="BCG38" s="37"/>
      <c r="BCH38" s="37"/>
      <c r="BCI38" s="37"/>
      <c r="BCJ38" s="37"/>
      <c r="BCK38" s="37"/>
      <c r="BCL38" s="37"/>
      <c r="BCM38" s="37"/>
      <c r="BCN38" s="37"/>
      <c r="BCO38" s="37"/>
      <c r="BCP38" s="37"/>
      <c r="BCQ38" s="37"/>
      <c r="BCR38" s="37"/>
      <c r="BCS38" s="37"/>
      <c r="BCT38" s="37"/>
      <c r="BCU38" s="37"/>
      <c r="BCV38" s="37"/>
      <c r="BCW38" s="37"/>
      <c r="BCX38" s="37"/>
      <c r="BCY38" s="37"/>
      <c r="BCZ38" s="37"/>
      <c r="BDA38" s="37"/>
      <c r="BDB38" s="37"/>
      <c r="BDC38" s="37"/>
      <c r="BDD38" s="37"/>
      <c r="BDE38" s="37"/>
      <c r="BDF38" s="37"/>
      <c r="BDG38" s="37"/>
      <c r="BDH38" s="37"/>
      <c r="BDI38" s="37"/>
      <c r="BDJ38" s="37"/>
      <c r="BDK38" s="37"/>
      <c r="BDL38" s="37"/>
      <c r="BDM38" s="37"/>
      <c r="BDN38" s="37"/>
      <c r="BDO38" s="37"/>
      <c r="BDP38" s="37"/>
      <c r="BDQ38" s="37"/>
      <c r="BDR38" s="37"/>
      <c r="BDS38" s="37"/>
      <c r="BDT38" s="37"/>
      <c r="BDU38" s="37"/>
      <c r="BDV38" s="37"/>
      <c r="BDW38" s="37"/>
      <c r="BDX38" s="37"/>
      <c r="BDY38" s="37"/>
      <c r="BDZ38" s="37"/>
      <c r="BEA38" s="37"/>
      <c r="BEB38" s="37"/>
      <c r="BEC38" s="37"/>
      <c r="BED38" s="37"/>
      <c r="BEE38" s="37"/>
      <c r="BEF38" s="37"/>
      <c r="BEG38" s="37"/>
      <c r="BEH38" s="37"/>
      <c r="BEI38" s="37"/>
      <c r="BEJ38" s="37"/>
      <c r="BEK38" s="37"/>
      <c r="BEL38" s="37"/>
      <c r="BEM38" s="37"/>
      <c r="BEN38" s="37"/>
      <c r="BEO38" s="37"/>
      <c r="BEP38" s="37"/>
      <c r="BEQ38" s="37"/>
      <c r="BER38" s="37"/>
      <c r="BES38" s="37"/>
      <c r="BET38" s="37"/>
      <c r="BEU38" s="37"/>
      <c r="BEV38" s="37"/>
      <c r="BEW38" s="37"/>
      <c r="BEX38" s="37"/>
      <c r="BEY38" s="37"/>
      <c r="BEZ38" s="37"/>
      <c r="BFA38" s="37"/>
      <c r="BFB38" s="37"/>
      <c r="BFC38" s="37"/>
      <c r="BFD38" s="37"/>
      <c r="BFE38" s="37"/>
      <c r="BFF38" s="37"/>
      <c r="BFG38" s="37"/>
      <c r="BFH38" s="37"/>
      <c r="BFI38" s="37"/>
      <c r="BFJ38" s="37"/>
      <c r="BFK38" s="37"/>
      <c r="BFL38" s="37"/>
      <c r="BFM38" s="37"/>
      <c r="BFN38" s="37"/>
      <c r="BFO38" s="37"/>
      <c r="BFP38" s="37"/>
      <c r="BFQ38" s="37"/>
      <c r="BFR38" s="37"/>
      <c r="BFS38" s="37"/>
      <c r="BFT38" s="37"/>
      <c r="BFU38" s="37"/>
      <c r="BFV38" s="37"/>
      <c r="BFW38" s="37"/>
      <c r="BFX38" s="37"/>
      <c r="BFY38" s="37"/>
      <c r="BFZ38" s="37"/>
      <c r="BGA38" s="37"/>
      <c r="BGB38" s="37"/>
      <c r="BGC38" s="37"/>
      <c r="BGD38" s="37"/>
      <c r="BGE38" s="37"/>
      <c r="BGF38" s="37"/>
      <c r="BGG38" s="37"/>
      <c r="BGH38" s="37"/>
      <c r="BGI38" s="37"/>
      <c r="BGJ38" s="37"/>
      <c r="BGK38" s="37"/>
      <c r="BGL38" s="37"/>
      <c r="BGM38" s="37"/>
      <c r="BGN38" s="37"/>
      <c r="BGO38" s="37"/>
      <c r="BGP38" s="37"/>
      <c r="BGQ38" s="37"/>
      <c r="BGR38" s="37"/>
      <c r="BGS38" s="37"/>
      <c r="BGT38" s="37"/>
      <c r="BGU38" s="37"/>
      <c r="BGV38" s="37"/>
      <c r="BGW38" s="37"/>
      <c r="BGX38" s="37"/>
      <c r="BGY38" s="37"/>
      <c r="BGZ38" s="37"/>
      <c r="BHA38" s="37"/>
      <c r="BHB38" s="37"/>
      <c r="BHC38" s="37"/>
      <c r="BHD38" s="37"/>
      <c r="BHE38" s="37"/>
      <c r="BHF38" s="37"/>
      <c r="BHG38" s="37"/>
      <c r="BHH38" s="37"/>
      <c r="BHI38" s="37"/>
      <c r="BHJ38" s="37"/>
      <c r="BHK38" s="37"/>
      <c r="BHL38" s="37"/>
      <c r="BHM38" s="37"/>
      <c r="BHN38" s="37"/>
      <c r="BHO38" s="37"/>
      <c r="BHP38" s="37"/>
      <c r="BHQ38" s="37"/>
      <c r="BHR38" s="37"/>
      <c r="BHS38" s="37"/>
      <c r="BHT38" s="37"/>
      <c r="BHU38" s="37"/>
      <c r="BHV38" s="37"/>
      <c r="BHW38" s="37"/>
      <c r="BHX38" s="37"/>
      <c r="BHY38" s="37"/>
      <c r="BHZ38" s="37"/>
      <c r="BIA38" s="37"/>
      <c r="BIB38" s="37"/>
      <c r="BIC38" s="37"/>
      <c r="BID38" s="37"/>
      <c r="BIE38" s="37"/>
      <c r="BIF38" s="37"/>
      <c r="BIG38" s="37"/>
      <c r="BIH38" s="37"/>
      <c r="BII38" s="37"/>
      <c r="BIJ38" s="37"/>
      <c r="BIK38" s="37"/>
      <c r="BIL38" s="37"/>
      <c r="BIM38" s="37"/>
      <c r="BIN38" s="37"/>
      <c r="BIO38" s="37"/>
      <c r="BIP38" s="37"/>
      <c r="BIQ38" s="37"/>
      <c r="BIR38" s="37"/>
      <c r="BIS38" s="37"/>
      <c r="BIT38" s="37"/>
      <c r="BIU38" s="37"/>
      <c r="BIV38" s="37"/>
      <c r="BIW38" s="37"/>
      <c r="BIX38" s="37"/>
      <c r="BIY38" s="37"/>
      <c r="BIZ38" s="37"/>
      <c r="BJA38" s="37"/>
      <c r="BJB38" s="37"/>
      <c r="BJC38" s="37"/>
      <c r="BJD38" s="37"/>
      <c r="BJE38" s="37"/>
      <c r="BJF38" s="37"/>
      <c r="BJG38" s="37"/>
      <c r="BJH38" s="37"/>
      <c r="BJI38" s="37"/>
      <c r="BJJ38" s="37"/>
      <c r="BJK38" s="37"/>
      <c r="BJL38" s="37"/>
      <c r="BJM38" s="37"/>
      <c r="BJN38" s="37"/>
      <c r="BJO38" s="37"/>
      <c r="BJP38" s="37"/>
      <c r="BJQ38" s="37"/>
      <c r="BJR38" s="37"/>
      <c r="BJS38" s="37"/>
      <c r="BJT38" s="37"/>
      <c r="BJU38" s="37"/>
      <c r="BJV38" s="37"/>
      <c r="BJW38" s="37"/>
      <c r="BJX38" s="37"/>
      <c r="BJY38" s="37"/>
      <c r="BJZ38" s="37"/>
      <c r="BKA38" s="37"/>
      <c r="BKB38" s="37"/>
      <c r="BKC38" s="37"/>
      <c r="BKD38" s="37"/>
      <c r="BKE38" s="37"/>
      <c r="BKF38" s="37"/>
      <c r="BKG38" s="37"/>
      <c r="BKH38" s="37"/>
      <c r="BKI38" s="37"/>
      <c r="BKJ38" s="37"/>
      <c r="BKK38" s="37"/>
      <c r="BKL38" s="37"/>
      <c r="BKM38" s="37"/>
      <c r="BKN38" s="37"/>
      <c r="BKO38" s="37"/>
      <c r="BKP38" s="37"/>
      <c r="BKQ38" s="37"/>
      <c r="BKR38" s="37"/>
      <c r="BKS38" s="37"/>
      <c r="BKT38" s="37"/>
      <c r="BKU38" s="37"/>
      <c r="BKV38" s="37"/>
      <c r="BKW38" s="37"/>
      <c r="BKX38" s="37"/>
      <c r="BKY38" s="37"/>
      <c r="BKZ38" s="37"/>
      <c r="BLA38" s="37"/>
      <c r="BLB38" s="37"/>
      <c r="BLC38" s="37"/>
      <c r="BLD38" s="37"/>
      <c r="BLE38" s="37"/>
      <c r="BLF38" s="37"/>
      <c r="BLG38" s="37"/>
      <c r="BLH38" s="37"/>
      <c r="BLI38" s="37"/>
      <c r="BLJ38" s="37"/>
      <c r="BLK38" s="37"/>
      <c r="BLL38" s="37"/>
      <c r="BLM38" s="37"/>
      <c r="BLN38" s="37"/>
      <c r="BLO38" s="37"/>
      <c r="BLP38" s="37"/>
      <c r="BLQ38" s="37"/>
      <c r="BLR38" s="37"/>
      <c r="BLS38" s="37"/>
      <c r="BLT38" s="37"/>
      <c r="BLU38" s="37"/>
      <c r="BLV38" s="37"/>
      <c r="BLW38" s="37"/>
      <c r="BLX38" s="37"/>
      <c r="BLY38" s="37"/>
      <c r="BLZ38" s="37"/>
      <c r="BMA38" s="37"/>
      <c r="BMB38" s="37"/>
      <c r="BMC38" s="37"/>
      <c r="BMD38" s="37"/>
      <c r="BME38" s="37"/>
      <c r="BMF38" s="37"/>
      <c r="BMG38" s="37"/>
      <c r="BMH38" s="37"/>
      <c r="BMI38" s="37"/>
      <c r="BMJ38" s="37"/>
      <c r="BMK38" s="37"/>
      <c r="BML38" s="37"/>
      <c r="BMM38" s="37"/>
      <c r="BMN38" s="37"/>
      <c r="BMO38" s="37"/>
      <c r="BMP38" s="37"/>
      <c r="BMQ38" s="37"/>
      <c r="BMR38" s="37"/>
      <c r="BMS38" s="37"/>
      <c r="BMT38" s="37"/>
      <c r="BMU38" s="37"/>
      <c r="BMV38" s="37"/>
      <c r="BMW38" s="37"/>
      <c r="BMX38" s="37"/>
      <c r="BMY38" s="37"/>
      <c r="BMZ38" s="37"/>
      <c r="BNA38" s="37"/>
      <c r="BNB38" s="37"/>
      <c r="BNC38" s="37"/>
      <c r="BND38" s="37"/>
      <c r="BNE38" s="37"/>
      <c r="BNF38" s="37"/>
      <c r="BNG38" s="37"/>
      <c r="BNH38" s="37"/>
      <c r="BNI38" s="37"/>
      <c r="BNJ38" s="37"/>
      <c r="BNK38" s="37"/>
      <c r="BNL38" s="37"/>
      <c r="BNM38" s="37"/>
      <c r="BNN38" s="37"/>
      <c r="BNO38" s="37"/>
      <c r="BNP38" s="37"/>
      <c r="BNQ38" s="37"/>
      <c r="BNR38" s="37"/>
      <c r="BNS38" s="37"/>
      <c r="BNT38" s="37"/>
      <c r="BNU38" s="37"/>
      <c r="BNV38" s="37"/>
      <c r="BNW38" s="37"/>
      <c r="BNX38" s="37"/>
      <c r="BNY38" s="37"/>
      <c r="BNZ38" s="37"/>
      <c r="BOA38" s="37"/>
      <c r="BOB38" s="37"/>
      <c r="BOC38" s="37"/>
      <c r="BOD38" s="37"/>
      <c r="BOE38" s="37"/>
      <c r="BOF38" s="37"/>
      <c r="BOG38" s="37"/>
      <c r="BOH38" s="37"/>
      <c r="BOI38" s="37"/>
      <c r="BOJ38" s="37"/>
      <c r="BOK38" s="37"/>
      <c r="BOL38" s="37"/>
      <c r="BOM38" s="37"/>
      <c r="BON38" s="37"/>
      <c r="BOO38" s="37"/>
      <c r="BOP38" s="37"/>
      <c r="BOQ38" s="37"/>
      <c r="BOR38" s="37"/>
      <c r="BOS38" s="37"/>
      <c r="BOT38" s="37"/>
      <c r="BOU38" s="37"/>
      <c r="BOV38" s="37"/>
      <c r="BOW38" s="37"/>
      <c r="BOX38" s="37"/>
      <c r="BOY38" s="37"/>
      <c r="BOZ38" s="37"/>
      <c r="BPA38" s="37"/>
      <c r="BPB38" s="37"/>
      <c r="BPC38" s="37"/>
      <c r="BPD38" s="37"/>
      <c r="BPE38" s="37"/>
      <c r="BPF38" s="37"/>
      <c r="BPG38" s="37"/>
      <c r="BPH38" s="37"/>
      <c r="BPI38" s="37"/>
      <c r="BPJ38" s="37"/>
      <c r="BPK38" s="37"/>
      <c r="BPL38" s="37"/>
      <c r="BPM38" s="37"/>
      <c r="BPN38" s="37"/>
      <c r="BPO38" s="37"/>
      <c r="BPP38" s="37"/>
      <c r="BPQ38" s="37"/>
      <c r="BPR38" s="37"/>
      <c r="BPS38" s="37"/>
      <c r="BPT38" s="37"/>
      <c r="BPU38" s="37"/>
      <c r="BPV38" s="37"/>
      <c r="BPW38" s="37"/>
      <c r="BPX38" s="37"/>
      <c r="BPY38" s="37"/>
      <c r="BPZ38" s="37"/>
      <c r="BQA38" s="37"/>
      <c r="BQB38" s="37"/>
      <c r="BQC38" s="37"/>
      <c r="BQD38" s="37"/>
      <c r="BQE38" s="37"/>
      <c r="BQF38" s="37"/>
      <c r="BQG38" s="37"/>
      <c r="BQH38" s="37"/>
      <c r="BQI38" s="37"/>
      <c r="BQJ38" s="37"/>
      <c r="BQK38" s="37"/>
      <c r="BQL38" s="37"/>
      <c r="BQM38" s="37"/>
      <c r="BQN38" s="37"/>
      <c r="BQO38" s="37"/>
      <c r="BQP38" s="37"/>
      <c r="BQQ38" s="37"/>
      <c r="BQR38" s="37"/>
      <c r="BQS38" s="37"/>
      <c r="BQT38" s="37"/>
      <c r="BQU38" s="37"/>
      <c r="BQV38" s="37"/>
      <c r="BQW38" s="37"/>
      <c r="BQX38" s="37"/>
      <c r="BQY38" s="37"/>
      <c r="BQZ38" s="37"/>
      <c r="BRA38" s="37"/>
      <c r="BRB38" s="37"/>
      <c r="BRC38" s="37"/>
      <c r="BRD38" s="37"/>
      <c r="BRE38" s="37"/>
      <c r="BRF38" s="37"/>
      <c r="BRG38" s="37"/>
      <c r="BRH38" s="37"/>
      <c r="BRI38" s="37"/>
      <c r="BRJ38" s="37"/>
      <c r="BRK38" s="37"/>
      <c r="BRL38" s="37"/>
      <c r="BRM38" s="37"/>
      <c r="BRN38" s="37"/>
      <c r="BRO38" s="37"/>
      <c r="BRP38" s="37"/>
      <c r="BRQ38" s="37"/>
      <c r="BRR38" s="37"/>
      <c r="BRS38" s="37"/>
      <c r="BRT38" s="37"/>
      <c r="BRU38" s="37"/>
      <c r="BRV38" s="37"/>
      <c r="BRW38" s="37"/>
      <c r="BRX38" s="37"/>
      <c r="BRY38" s="37"/>
      <c r="BRZ38" s="37"/>
      <c r="BSA38" s="37"/>
      <c r="BSB38" s="37"/>
      <c r="BSC38" s="37"/>
      <c r="BSD38" s="37"/>
      <c r="BSE38" s="37"/>
      <c r="BSF38" s="37"/>
      <c r="BSG38" s="37"/>
      <c r="BSH38" s="37"/>
      <c r="BSI38" s="37"/>
      <c r="BSJ38" s="37"/>
      <c r="BSK38" s="37"/>
      <c r="BSL38" s="37"/>
      <c r="BSM38" s="37"/>
      <c r="BSN38" s="37"/>
      <c r="BSO38" s="37"/>
      <c r="BSP38" s="37"/>
      <c r="BSQ38" s="37"/>
      <c r="BSR38" s="37"/>
      <c r="BSS38" s="37"/>
      <c r="BST38" s="37"/>
      <c r="BSU38" s="37"/>
      <c r="BSV38" s="37"/>
      <c r="BSW38" s="37"/>
      <c r="BSX38" s="37"/>
      <c r="BSY38" s="37"/>
      <c r="BSZ38" s="37"/>
      <c r="BTA38" s="37"/>
      <c r="BTB38" s="37"/>
      <c r="BTC38" s="37"/>
      <c r="BTD38" s="37"/>
      <c r="BTE38" s="37"/>
      <c r="BTF38" s="37"/>
      <c r="BTG38" s="37"/>
      <c r="BTH38" s="37"/>
      <c r="BTI38" s="37"/>
      <c r="BTJ38" s="37"/>
      <c r="BTK38" s="37"/>
      <c r="BTL38" s="37"/>
      <c r="BTM38" s="37"/>
      <c r="BTN38" s="37"/>
      <c r="BTO38" s="37"/>
      <c r="BTP38" s="37"/>
      <c r="BTQ38" s="37"/>
      <c r="BTR38" s="37"/>
      <c r="BTS38" s="37"/>
      <c r="BTT38" s="37"/>
      <c r="BTU38" s="37"/>
      <c r="BTV38" s="37"/>
      <c r="BTW38" s="37"/>
      <c r="BTX38" s="37"/>
      <c r="BTY38" s="37"/>
      <c r="BTZ38" s="37"/>
      <c r="BUA38" s="37"/>
      <c r="BUB38" s="37"/>
      <c r="BUC38" s="37"/>
      <c r="BUD38" s="37"/>
      <c r="BUE38" s="37"/>
      <c r="BUF38" s="37"/>
      <c r="BUG38" s="37"/>
      <c r="BUH38" s="37"/>
      <c r="BUI38" s="37"/>
      <c r="BUJ38" s="37"/>
      <c r="BUK38" s="37"/>
      <c r="BUL38" s="37"/>
      <c r="BUM38" s="37"/>
      <c r="BUN38" s="37"/>
      <c r="BUO38" s="37"/>
      <c r="BUP38" s="37"/>
      <c r="BUQ38" s="37"/>
      <c r="BUR38" s="37"/>
      <c r="BUS38" s="37"/>
      <c r="BUT38" s="37"/>
      <c r="BUU38" s="37"/>
      <c r="BUV38" s="37"/>
      <c r="BUW38" s="37"/>
      <c r="BUX38" s="37"/>
      <c r="BUY38" s="37"/>
      <c r="BUZ38" s="37"/>
      <c r="BVA38" s="37"/>
      <c r="BVB38" s="37"/>
      <c r="BVC38" s="37"/>
      <c r="BVD38" s="37"/>
      <c r="BVE38" s="37"/>
      <c r="BVF38" s="37"/>
      <c r="BVG38" s="37"/>
      <c r="BVH38" s="37"/>
      <c r="BVI38" s="37"/>
      <c r="BVJ38" s="37"/>
      <c r="BVK38" s="37"/>
      <c r="BVL38" s="37"/>
      <c r="BVM38" s="37"/>
      <c r="BVN38" s="37"/>
      <c r="BVO38" s="37"/>
      <c r="BVP38" s="37"/>
      <c r="BVQ38" s="37"/>
      <c r="BVR38" s="37"/>
      <c r="BVS38" s="37"/>
      <c r="BVT38" s="37"/>
      <c r="BVU38" s="37"/>
      <c r="BVV38" s="37"/>
      <c r="BVW38" s="37"/>
      <c r="BVX38" s="37"/>
      <c r="BVY38" s="37"/>
      <c r="BVZ38" s="37"/>
      <c r="BWA38" s="37"/>
      <c r="BWB38" s="37"/>
      <c r="BWC38" s="37"/>
      <c r="BWD38" s="37"/>
      <c r="BWE38" s="37"/>
      <c r="BWF38" s="37"/>
      <c r="BWG38" s="37"/>
      <c r="BWH38" s="37"/>
      <c r="BWI38" s="37"/>
      <c r="BWJ38" s="37"/>
      <c r="BWK38" s="37"/>
      <c r="BWL38" s="37"/>
      <c r="BWM38" s="37"/>
      <c r="BWN38" s="37"/>
      <c r="BWO38" s="37"/>
      <c r="BWP38" s="37"/>
      <c r="BWQ38" s="37"/>
      <c r="BWR38" s="37"/>
      <c r="BWS38" s="37"/>
      <c r="BWT38" s="37"/>
      <c r="BWU38" s="37"/>
      <c r="BWV38" s="37"/>
      <c r="BWW38" s="37"/>
      <c r="BWX38" s="37"/>
      <c r="BWY38" s="37"/>
      <c r="BWZ38" s="37"/>
      <c r="BXA38" s="37"/>
      <c r="BXB38" s="37"/>
      <c r="BXC38" s="37"/>
      <c r="BXD38" s="37"/>
      <c r="BXE38" s="37"/>
      <c r="BXF38" s="37"/>
      <c r="BXG38" s="37"/>
      <c r="BXH38" s="37"/>
      <c r="BXI38" s="37"/>
      <c r="BXJ38" s="37"/>
      <c r="BXK38" s="37"/>
      <c r="BXL38" s="37"/>
      <c r="BXM38" s="37"/>
      <c r="BXN38" s="37"/>
      <c r="BXO38" s="37"/>
      <c r="BXP38" s="37"/>
      <c r="BXQ38" s="37"/>
      <c r="BXR38" s="37"/>
      <c r="BXS38" s="37"/>
      <c r="BXT38" s="37"/>
      <c r="BXU38" s="37"/>
      <c r="BXV38" s="37"/>
      <c r="BXW38" s="37"/>
      <c r="BXX38" s="37"/>
      <c r="BXY38" s="37"/>
      <c r="BXZ38" s="37"/>
      <c r="BYA38" s="37"/>
      <c r="BYB38" s="37"/>
      <c r="BYC38" s="37"/>
      <c r="BYD38" s="37"/>
      <c r="BYE38" s="37"/>
      <c r="BYF38" s="37"/>
      <c r="BYG38" s="37"/>
      <c r="BYH38" s="37"/>
      <c r="BYI38" s="37"/>
      <c r="BYJ38" s="37"/>
      <c r="BYK38" s="37"/>
      <c r="BYL38" s="37"/>
      <c r="BYM38" s="37"/>
      <c r="BYN38" s="37"/>
      <c r="BYO38" s="37"/>
      <c r="BYP38" s="37"/>
      <c r="BYQ38" s="37"/>
      <c r="BYR38" s="37"/>
      <c r="BYS38" s="37"/>
      <c r="BYT38" s="37"/>
      <c r="BYU38" s="37"/>
      <c r="BYV38" s="37"/>
      <c r="BYW38" s="37"/>
      <c r="BYX38" s="37"/>
      <c r="BYY38" s="37"/>
      <c r="BYZ38" s="37"/>
      <c r="BZA38" s="37"/>
      <c r="BZB38" s="37"/>
      <c r="BZC38" s="37"/>
      <c r="BZD38" s="37"/>
      <c r="BZE38" s="37"/>
      <c r="BZF38" s="37"/>
      <c r="BZG38" s="37"/>
      <c r="BZH38" s="37"/>
      <c r="BZI38" s="37"/>
      <c r="BZJ38" s="37"/>
      <c r="BZK38" s="37"/>
      <c r="BZL38" s="37"/>
      <c r="BZM38" s="37"/>
      <c r="BZN38" s="37"/>
      <c r="BZO38" s="37"/>
      <c r="BZP38" s="37"/>
      <c r="BZQ38" s="37"/>
      <c r="BZR38" s="37"/>
      <c r="BZS38" s="37"/>
      <c r="BZT38" s="37"/>
      <c r="BZU38" s="37"/>
      <c r="BZV38" s="37"/>
      <c r="BZW38" s="37"/>
      <c r="BZX38" s="37"/>
      <c r="BZY38" s="37"/>
      <c r="BZZ38" s="37"/>
      <c r="CAA38" s="37"/>
      <c r="CAB38" s="37"/>
      <c r="CAC38" s="37"/>
      <c r="CAD38" s="37"/>
      <c r="CAE38" s="37"/>
      <c r="CAF38" s="37"/>
      <c r="CAG38" s="37"/>
      <c r="CAH38" s="37"/>
      <c r="CAI38" s="37"/>
      <c r="CAJ38" s="37"/>
      <c r="CAK38" s="37"/>
      <c r="CAL38" s="37"/>
      <c r="CAM38" s="37"/>
      <c r="CAN38" s="37"/>
      <c r="CAO38" s="37"/>
      <c r="CAP38" s="37"/>
      <c r="CAQ38" s="37"/>
      <c r="CAR38" s="37"/>
      <c r="CAS38" s="37"/>
      <c r="CAT38" s="37"/>
      <c r="CAU38" s="37"/>
      <c r="CAV38" s="37"/>
      <c r="CAW38" s="37"/>
      <c r="CAX38" s="37"/>
      <c r="CAY38" s="37"/>
      <c r="CAZ38" s="37"/>
      <c r="CBA38" s="37"/>
      <c r="CBB38" s="37"/>
      <c r="CBC38" s="37"/>
      <c r="CBD38" s="37"/>
      <c r="CBE38" s="37"/>
      <c r="CBF38" s="37"/>
      <c r="CBG38" s="37"/>
      <c r="CBH38" s="37"/>
      <c r="CBI38" s="37"/>
      <c r="CBJ38" s="37"/>
      <c r="CBK38" s="37"/>
      <c r="CBL38" s="37"/>
      <c r="CBM38" s="37"/>
      <c r="CBN38" s="37"/>
      <c r="CBO38" s="37"/>
      <c r="CBP38" s="37"/>
      <c r="CBQ38" s="37"/>
      <c r="CBR38" s="37"/>
      <c r="CBS38" s="37"/>
      <c r="CBT38" s="37"/>
      <c r="CBU38" s="37"/>
      <c r="CBV38" s="37"/>
      <c r="CBW38" s="37"/>
      <c r="CBX38" s="37"/>
      <c r="CBY38" s="37"/>
      <c r="CBZ38" s="37"/>
      <c r="CCA38" s="37"/>
      <c r="CCB38" s="37"/>
      <c r="CCC38" s="37"/>
      <c r="CCD38" s="37"/>
      <c r="CCE38" s="37"/>
      <c r="CCF38" s="37"/>
      <c r="CCG38" s="37"/>
      <c r="CCH38" s="37"/>
      <c r="CCI38" s="37"/>
      <c r="CCJ38" s="37"/>
      <c r="CCK38" s="37"/>
      <c r="CCL38" s="37"/>
      <c r="CCM38" s="37"/>
      <c r="CCN38" s="37"/>
      <c r="CCO38" s="37"/>
      <c r="CCP38" s="37"/>
      <c r="CCQ38" s="37"/>
      <c r="CCR38" s="37"/>
      <c r="CCS38" s="37"/>
      <c r="CCT38" s="37"/>
      <c r="CCU38" s="37"/>
      <c r="CCV38" s="37"/>
      <c r="CCW38" s="37"/>
      <c r="CCX38" s="37"/>
      <c r="CCY38" s="37"/>
      <c r="CCZ38" s="37"/>
      <c r="CDA38" s="37"/>
      <c r="CDB38" s="37"/>
      <c r="CDC38" s="37"/>
      <c r="CDD38" s="37"/>
      <c r="CDE38" s="37"/>
      <c r="CDF38" s="37"/>
      <c r="CDG38" s="37"/>
      <c r="CDH38" s="37"/>
      <c r="CDI38" s="37"/>
      <c r="CDJ38" s="37"/>
      <c r="CDK38" s="37"/>
      <c r="CDL38" s="37"/>
      <c r="CDM38" s="37"/>
      <c r="CDN38" s="37"/>
      <c r="CDO38" s="37"/>
      <c r="CDP38" s="37"/>
      <c r="CDQ38" s="37"/>
      <c r="CDR38" s="37"/>
      <c r="CDS38" s="37"/>
      <c r="CDT38" s="37"/>
      <c r="CDU38" s="37"/>
      <c r="CDV38" s="37"/>
      <c r="CDW38" s="37"/>
      <c r="CDX38" s="37"/>
      <c r="CDY38" s="37"/>
      <c r="CDZ38" s="37"/>
      <c r="CEA38" s="37"/>
      <c r="CEB38" s="37"/>
      <c r="CEC38" s="37"/>
      <c r="CED38" s="37"/>
      <c r="CEE38" s="37"/>
      <c r="CEF38" s="37"/>
      <c r="CEG38" s="37"/>
      <c r="CEH38" s="37"/>
      <c r="CEI38" s="37"/>
      <c r="CEJ38" s="37"/>
      <c r="CEK38" s="37"/>
      <c r="CEL38" s="37"/>
      <c r="CEM38" s="37"/>
      <c r="CEN38" s="37"/>
      <c r="CEO38" s="37"/>
      <c r="CEP38" s="37"/>
      <c r="CEQ38" s="37"/>
      <c r="CER38" s="37"/>
      <c r="CES38" s="37"/>
      <c r="CET38" s="37"/>
      <c r="CEU38" s="37"/>
      <c r="CEV38" s="37"/>
      <c r="CEW38" s="37"/>
      <c r="CEX38" s="37"/>
      <c r="CEY38" s="37"/>
      <c r="CEZ38" s="37"/>
      <c r="CFA38" s="37"/>
      <c r="CFB38" s="37"/>
      <c r="CFC38" s="37"/>
      <c r="CFD38" s="37"/>
      <c r="CFE38" s="37"/>
      <c r="CFF38" s="37"/>
      <c r="CFG38" s="37"/>
      <c r="CFH38" s="37"/>
      <c r="CFI38" s="37"/>
      <c r="CFJ38" s="37"/>
      <c r="CFK38" s="37"/>
      <c r="CFL38" s="37"/>
      <c r="CFM38" s="37"/>
      <c r="CFN38" s="37"/>
      <c r="CFO38" s="37"/>
      <c r="CFP38" s="37"/>
      <c r="CFQ38" s="37"/>
      <c r="CFR38" s="37"/>
      <c r="CFS38" s="37"/>
      <c r="CFT38" s="37"/>
      <c r="CFU38" s="37"/>
      <c r="CFV38" s="37"/>
      <c r="CFW38" s="37"/>
      <c r="CFX38" s="37"/>
      <c r="CFY38" s="37"/>
      <c r="CFZ38" s="37"/>
      <c r="CGA38" s="37"/>
      <c r="CGB38" s="37"/>
      <c r="CGC38" s="37"/>
      <c r="CGD38" s="37"/>
      <c r="CGE38" s="37"/>
      <c r="CGF38" s="37"/>
      <c r="CGG38" s="37"/>
      <c r="CGH38" s="37"/>
      <c r="CGI38" s="37"/>
      <c r="CGJ38" s="37"/>
      <c r="CGK38" s="37"/>
      <c r="CGL38" s="37"/>
      <c r="CGM38" s="37"/>
      <c r="CGN38" s="37"/>
      <c r="CGO38" s="37"/>
      <c r="CGP38" s="37"/>
      <c r="CGQ38" s="37"/>
      <c r="CGR38" s="37"/>
      <c r="CGS38" s="37"/>
      <c r="CGT38" s="37"/>
      <c r="CGU38" s="37"/>
      <c r="CGV38" s="37"/>
      <c r="CGW38" s="37"/>
      <c r="CGX38" s="37"/>
      <c r="CGY38" s="37"/>
      <c r="CGZ38" s="37"/>
      <c r="CHA38" s="37"/>
      <c r="CHB38" s="37"/>
      <c r="CHC38" s="37"/>
      <c r="CHD38" s="37"/>
      <c r="CHE38" s="37"/>
      <c r="CHF38" s="37"/>
      <c r="CHG38" s="37"/>
      <c r="CHH38" s="37"/>
      <c r="CHI38" s="37"/>
      <c r="CHJ38" s="37"/>
      <c r="CHK38" s="37"/>
      <c r="CHL38" s="37"/>
      <c r="CHM38" s="37"/>
      <c r="CHN38" s="37"/>
      <c r="CHO38" s="37"/>
      <c r="CHP38" s="37"/>
      <c r="CHQ38" s="37"/>
      <c r="CHR38" s="37"/>
      <c r="CHS38" s="37"/>
      <c r="CHT38" s="37"/>
      <c r="CHU38" s="37"/>
      <c r="CHV38" s="37"/>
      <c r="CHW38" s="37"/>
      <c r="CHX38" s="37"/>
      <c r="CHY38" s="37"/>
      <c r="CHZ38" s="37"/>
      <c r="CIA38" s="37"/>
      <c r="CIB38" s="37"/>
      <c r="CIC38" s="37"/>
      <c r="CID38" s="37"/>
      <c r="CIE38" s="37"/>
      <c r="CIF38" s="37"/>
      <c r="CIG38" s="37"/>
      <c r="CIH38" s="37"/>
      <c r="CII38" s="37"/>
      <c r="CIJ38" s="37"/>
      <c r="CIK38" s="37"/>
      <c r="CIL38" s="37"/>
      <c r="CIM38" s="37"/>
      <c r="CIN38" s="37"/>
      <c r="CIO38" s="37"/>
      <c r="CIP38" s="37"/>
      <c r="CIQ38" s="37"/>
      <c r="CIR38" s="37"/>
      <c r="CIS38" s="37"/>
      <c r="CIT38" s="37"/>
      <c r="CIU38" s="37"/>
      <c r="CIV38" s="37"/>
      <c r="CIW38" s="37"/>
      <c r="CIX38" s="37"/>
      <c r="CIY38" s="37"/>
      <c r="CIZ38" s="37"/>
      <c r="CJA38" s="37"/>
      <c r="CJB38" s="37"/>
      <c r="CJC38" s="37"/>
      <c r="CJD38" s="37"/>
      <c r="CJE38" s="37"/>
      <c r="CJF38" s="37"/>
      <c r="CJG38" s="37"/>
      <c r="CJH38" s="37"/>
      <c r="CJI38" s="37"/>
      <c r="CJJ38" s="37"/>
      <c r="CJK38" s="37"/>
      <c r="CJL38" s="37"/>
      <c r="CJM38" s="37"/>
      <c r="CJN38" s="37"/>
      <c r="CJO38" s="37"/>
      <c r="CJP38" s="37"/>
      <c r="CJQ38" s="37"/>
      <c r="CJR38" s="37"/>
      <c r="CJS38" s="37"/>
      <c r="CJT38" s="37"/>
      <c r="CJU38" s="37"/>
      <c r="CJV38" s="37"/>
      <c r="CJW38" s="37"/>
      <c r="CJX38" s="37"/>
      <c r="CJY38" s="37"/>
      <c r="CJZ38" s="37"/>
      <c r="CKA38" s="37"/>
      <c r="CKB38" s="37"/>
      <c r="CKC38" s="37"/>
      <c r="CKD38" s="37"/>
      <c r="CKE38" s="37"/>
      <c r="CKF38" s="37"/>
      <c r="CKG38" s="37"/>
      <c r="CKH38" s="37"/>
      <c r="CKI38" s="37"/>
      <c r="CKJ38" s="37"/>
      <c r="CKK38" s="37"/>
      <c r="CKL38" s="37"/>
      <c r="CKM38" s="37"/>
      <c r="CKN38" s="37"/>
      <c r="CKO38" s="37"/>
      <c r="CKP38" s="37"/>
      <c r="CKQ38" s="37"/>
      <c r="CKR38" s="37"/>
      <c r="CKS38" s="37"/>
      <c r="CKT38" s="37"/>
      <c r="CKU38" s="37"/>
      <c r="CKV38" s="37"/>
      <c r="CKW38" s="37"/>
      <c r="CKX38" s="37"/>
      <c r="CKY38" s="37"/>
      <c r="CKZ38" s="37"/>
      <c r="CLA38" s="37"/>
      <c r="CLB38" s="37"/>
      <c r="CLC38" s="37"/>
      <c r="CLD38" s="37"/>
      <c r="CLE38" s="37"/>
      <c r="CLF38" s="37"/>
      <c r="CLG38" s="37"/>
      <c r="CLH38" s="37"/>
      <c r="CLI38" s="37"/>
      <c r="CLJ38" s="37"/>
      <c r="CLK38" s="37"/>
      <c r="CLL38" s="37"/>
      <c r="CLM38" s="37"/>
      <c r="CLN38" s="37"/>
      <c r="CLO38" s="37"/>
      <c r="CLP38" s="37"/>
      <c r="CLQ38" s="37"/>
      <c r="CLR38" s="37"/>
      <c r="CLS38" s="37"/>
      <c r="CLT38" s="37"/>
      <c r="CLU38" s="37"/>
      <c r="CLV38" s="37"/>
      <c r="CLW38" s="37"/>
      <c r="CLX38" s="37"/>
      <c r="CLY38" s="37"/>
      <c r="CLZ38" s="37"/>
      <c r="CMA38" s="37"/>
      <c r="CMB38" s="37"/>
      <c r="CMC38" s="37"/>
      <c r="CMD38" s="37"/>
      <c r="CME38" s="37"/>
      <c r="CMF38" s="37"/>
      <c r="CMG38" s="37"/>
      <c r="CMH38" s="37"/>
      <c r="CMI38" s="37"/>
      <c r="CMJ38" s="37"/>
      <c r="CMK38" s="37"/>
      <c r="CML38" s="37"/>
      <c r="CMM38" s="37"/>
      <c r="CMN38" s="37"/>
      <c r="CMO38" s="37"/>
      <c r="CMP38" s="37"/>
      <c r="CMQ38" s="37"/>
      <c r="CMR38" s="37"/>
      <c r="CMS38" s="37"/>
      <c r="CMT38" s="37"/>
      <c r="CMU38" s="37"/>
      <c r="CMV38" s="37"/>
      <c r="CMW38" s="37"/>
      <c r="CMX38" s="37"/>
      <c r="CMY38" s="37"/>
      <c r="CMZ38" s="37"/>
      <c r="CNA38" s="37"/>
      <c r="CNB38" s="37"/>
      <c r="CNC38" s="37"/>
      <c r="CND38" s="37"/>
      <c r="CNE38" s="37"/>
      <c r="CNF38" s="37"/>
      <c r="CNG38" s="37"/>
      <c r="CNH38" s="37"/>
      <c r="CNI38" s="37"/>
      <c r="CNJ38" s="37"/>
      <c r="CNK38" s="37"/>
      <c r="CNL38" s="37"/>
      <c r="CNM38" s="37"/>
      <c r="CNN38" s="37"/>
      <c r="CNO38" s="37"/>
      <c r="CNP38" s="37"/>
      <c r="CNQ38" s="37"/>
      <c r="CNR38" s="37"/>
      <c r="CNS38" s="37"/>
      <c r="CNT38" s="37"/>
      <c r="CNU38" s="37"/>
      <c r="CNV38" s="37"/>
      <c r="CNW38" s="37"/>
      <c r="CNX38" s="37"/>
      <c r="CNY38" s="37"/>
      <c r="CNZ38" s="37"/>
      <c r="COA38" s="37"/>
      <c r="COB38" s="37"/>
      <c r="COC38" s="37"/>
      <c r="COD38" s="37"/>
      <c r="COE38" s="37"/>
      <c r="COF38" s="37"/>
      <c r="COG38" s="37"/>
      <c r="COH38" s="37"/>
      <c r="COI38" s="37"/>
      <c r="COJ38" s="37"/>
      <c r="COK38" s="37"/>
      <c r="COL38" s="37"/>
      <c r="COM38" s="37"/>
      <c r="CON38" s="37"/>
      <c r="COO38" s="37"/>
      <c r="COP38" s="37"/>
      <c r="COQ38" s="37"/>
      <c r="COR38" s="37"/>
      <c r="COS38" s="37"/>
      <c r="COT38" s="37"/>
      <c r="COU38" s="37"/>
      <c r="COV38" s="37"/>
      <c r="COW38" s="37"/>
      <c r="COX38" s="37"/>
      <c r="COY38" s="37"/>
      <c r="COZ38" s="37"/>
      <c r="CPA38" s="37"/>
      <c r="CPB38" s="37"/>
      <c r="CPC38" s="37"/>
      <c r="CPD38" s="37"/>
      <c r="CPE38" s="37"/>
      <c r="CPF38" s="37"/>
      <c r="CPG38" s="37"/>
      <c r="CPH38" s="37"/>
      <c r="CPI38" s="37"/>
      <c r="CPJ38" s="37"/>
      <c r="CPK38" s="37"/>
      <c r="CPL38" s="37"/>
      <c r="CPM38" s="37"/>
      <c r="CPN38" s="37"/>
      <c r="CPO38" s="37"/>
      <c r="CPP38" s="37"/>
      <c r="CPQ38" s="37"/>
      <c r="CPR38" s="37"/>
      <c r="CPS38" s="37"/>
      <c r="CPT38" s="37"/>
      <c r="CPU38" s="37"/>
      <c r="CPV38" s="37"/>
      <c r="CPW38" s="37"/>
      <c r="CPX38" s="37"/>
      <c r="CPY38" s="37"/>
      <c r="CPZ38" s="37"/>
      <c r="CQA38" s="37"/>
      <c r="CQB38" s="37"/>
      <c r="CQC38" s="37"/>
      <c r="CQD38" s="37"/>
      <c r="CQE38" s="37"/>
      <c r="CQF38" s="37"/>
      <c r="CQG38" s="37"/>
      <c r="CQH38" s="37"/>
      <c r="CQI38" s="37"/>
      <c r="CQJ38" s="37"/>
      <c r="CQK38" s="37"/>
      <c r="CQL38" s="37"/>
      <c r="CQM38" s="37"/>
      <c r="CQN38" s="37"/>
      <c r="CQO38" s="37"/>
      <c r="CQP38" s="37"/>
      <c r="CQQ38" s="37"/>
      <c r="CQR38" s="37"/>
      <c r="CQS38" s="37"/>
      <c r="CQT38" s="37"/>
      <c r="CQU38" s="37"/>
      <c r="CQV38" s="37"/>
      <c r="CQW38" s="37"/>
      <c r="CQX38" s="37"/>
      <c r="CQY38" s="37"/>
      <c r="CQZ38" s="37"/>
      <c r="CRA38" s="37"/>
      <c r="CRB38" s="37"/>
      <c r="CRC38" s="37"/>
      <c r="CRD38" s="37"/>
      <c r="CRE38" s="37"/>
      <c r="CRF38" s="37"/>
      <c r="CRG38" s="37"/>
      <c r="CRH38" s="37"/>
      <c r="CRI38" s="37"/>
      <c r="CRJ38" s="37"/>
      <c r="CRK38" s="37"/>
      <c r="CRL38" s="37"/>
      <c r="CRM38" s="37"/>
      <c r="CRN38" s="37"/>
      <c r="CRO38" s="37"/>
      <c r="CRP38" s="37"/>
      <c r="CRQ38" s="37"/>
      <c r="CRR38" s="37"/>
      <c r="CRS38" s="37"/>
      <c r="CRT38" s="37"/>
      <c r="CRU38" s="37"/>
      <c r="CRV38" s="37"/>
      <c r="CRW38" s="37"/>
      <c r="CRX38" s="37"/>
      <c r="CRY38" s="37"/>
      <c r="CRZ38" s="37"/>
      <c r="CSA38" s="37"/>
      <c r="CSB38" s="37"/>
      <c r="CSC38" s="37"/>
      <c r="CSD38" s="37"/>
      <c r="CSE38" s="37"/>
      <c r="CSF38" s="37"/>
      <c r="CSG38" s="37"/>
      <c r="CSH38" s="37"/>
      <c r="CSI38" s="37"/>
      <c r="CSJ38" s="37"/>
      <c r="CSK38" s="37"/>
      <c r="CSL38" s="37"/>
      <c r="CSM38" s="37"/>
      <c r="CSN38" s="37"/>
      <c r="CSO38" s="37"/>
      <c r="CSP38" s="37"/>
      <c r="CSQ38" s="37"/>
      <c r="CSR38" s="37"/>
      <c r="CSS38" s="37"/>
      <c r="CST38" s="37"/>
      <c r="CSU38" s="37"/>
      <c r="CSV38" s="37"/>
      <c r="CSW38" s="37"/>
      <c r="CSX38" s="37"/>
      <c r="CSY38" s="37"/>
      <c r="CSZ38" s="37"/>
      <c r="CTA38" s="37"/>
      <c r="CTB38" s="37"/>
      <c r="CTC38" s="37"/>
      <c r="CTD38" s="37"/>
      <c r="CTE38" s="37"/>
      <c r="CTF38" s="37"/>
      <c r="CTG38" s="37"/>
      <c r="CTH38" s="37"/>
      <c r="CTI38" s="37"/>
      <c r="CTJ38" s="37"/>
      <c r="CTK38" s="37"/>
      <c r="CTL38" s="37"/>
      <c r="CTM38" s="37"/>
      <c r="CTN38" s="37"/>
      <c r="CTO38" s="37"/>
      <c r="CTP38" s="37"/>
      <c r="CTQ38" s="37"/>
      <c r="CTR38" s="37"/>
      <c r="CTS38" s="37"/>
      <c r="CTT38" s="37"/>
      <c r="CTU38" s="37"/>
      <c r="CTV38" s="37"/>
      <c r="CTW38" s="37"/>
      <c r="CTX38" s="37"/>
      <c r="CTY38" s="37"/>
      <c r="CTZ38" s="37"/>
      <c r="CUA38" s="37"/>
      <c r="CUB38" s="37"/>
    </row>
    <row r="39" s="3" customFormat="1" ht="40" customHeight="1" spans="1:1024 1025:2576">
      <c r="A39" s="44"/>
      <c r="B39" s="45"/>
      <c r="C39" s="34" t="s">
        <v>36</v>
      </c>
      <c r="D39" s="34" t="str">
        <f xml:space="preserve">_xlfn.DISPIMG("ID_A0692C459B504C5DBAB1E8B4B5DEFF14",1)</f>
        <v>=DISPIMG("ID_A0692C459B504C5DBAB1E8B4B5DEFF14",1)</v>
      </c>
      <c r="E39" s="32" t="s">
        <v>15</v>
      </c>
      <c r="F39" s="46"/>
      <c r="G39" s="35"/>
      <c r="H39" s="36"/>
      <c r="I39" s="37"/>
      <c r="J39" s="38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  <c r="DS39" s="37"/>
      <c r="DT39" s="37"/>
      <c r="DU39" s="37"/>
      <c r="DV39" s="37"/>
      <c r="DW39" s="37"/>
      <c r="DX39" s="37"/>
      <c r="DY39" s="37"/>
      <c r="DZ39" s="37"/>
      <c r="EA39" s="37"/>
      <c r="EB39" s="37"/>
      <c r="EC39" s="37"/>
      <c r="ED39" s="37"/>
      <c r="EE39" s="37"/>
      <c r="EF39" s="37"/>
      <c r="EG39" s="37"/>
      <c r="EH39" s="37"/>
      <c r="EI39" s="37"/>
      <c r="EJ39" s="37"/>
      <c r="EK39" s="37"/>
      <c r="EL39" s="37"/>
      <c r="EM39" s="37"/>
      <c r="EN39" s="37"/>
      <c r="EO39" s="37"/>
      <c r="EP39" s="37"/>
      <c r="EQ39" s="37"/>
      <c r="ER39" s="37"/>
      <c r="ES39" s="37"/>
      <c r="ET39" s="37"/>
      <c r="EU39" s="37"/>
      <c r="EV39" s="37"/>
      <c r="EW39" s="37"/>
      <c r="EX39" s="37"/>
      <c r="EY39" s="37"/>
      <c r="EZ39" s="37"/>
      <c r="FA39" s="37"/>
      <c r="FB39" s="37"/>
      <c r="FC39" s="37"/>
      <c r="FD39" s="37"/>
      <c r="FE39" s="37"/>
      <c r="FF39" s="37"/>
      <c r="FG39" s="37"/>
      <c r="FH39" s="37"/>
      <c r="FI39" s="37"/>
      <c r="FJ39" s="37"/>
      <c r="FK39" s="37"/>
      <c r="FL39" s="37"/>
      <c r="FM39" s="37"/>
      <c r="FN39" s="37"/>
      <c r="FO39" s="37"/>
      <c r="FP39" s="37"/>
      <c r="FQ39" s="37"/>
      <c r="FR39" s="37"/>
      <c r="FS39" s="37"/>
      <c r="FT39" s="37"/>
      <c r="FU39" s="37"/>
      <c r="FV39" s="37"/>
      <c r="FW39" s="37"/>
      <c r="FX39" s="37"/>
      <c r="FY39" s="37"/>
      <c r="FZ39" s="37"/>
      <c r="GA39" s="37"/>
      <c r="GB39" s="37"/>
      <c r="GC39" s="37"/>
      <c r="GD39" s="37"/>
      <c r="GE39" s="37"/>
      <c r="GF39" s="37"/>
      <c r="GG39" s="37"/>
      <c r="GH39" s="37"/>
      <c r="GI39" s="37"/>
      <c r="GJ39" s="37"/>
      <c r="GK39" s="37"/>
      <c r="GL39" s="37"/>
      <c r="GM39" s="37"/>
      <c r="GN39" s="37"/>
      <c r="GO39" s="37"/>
      <c r="GP39" s="37"/>
      <c r="GQ39" s="37"/>
      <c r="GR39" s="37"/>
      <c r="GS39" s="37"/>
      <c r="GT39" s="37"/>
      <c r="GU39" s="37"/>
      <c r="GV39" s="37"/>
      <c r="GW39" s="37"/>
      <c r="GX39" s="37"/>
      <c r="GY39" s="37"/>
      <c r="GZ39" s="37"/>
      <c r="HA39" s="37"/>
      <c r="HB39" s="37"/>
      <c r="HC39" s="37"/>
      <c r="HD39" s="37"/>
      <c r="HE39" s="37"/>
      <c r="HF39" s="37"/>
      <c r="HG39" s="37"/>
      <c r="HH39" s="37"/>
      <c r="HI39" s="37"/>
      <c r="HJ39" s="37"/>
      <c r="HK39" s="37"/>
      <c r="HL39" s="37"/>
      <c r="HM39" s="37"/>
      <c r="HN39" s="37"/>
      <c r="HO39" s="37"/>
      <c r="HP39" s="37"/>
      <c r="HQ39" s="37"/>
      <c r="HR39" s="37"/>
      <c r="HS39" s="37"/>
      <c r="HT39" s="37"/>
      <c r="HU39" s="37"/>
      <c r="HV39" s="37"/>
      <c r="HW39" s="37"/>
      <c r="HX39" s="37"/>
      <c r="HY39" s="37"/>
      <c r="HZ39" s="37"/>
      <c r="IA39" s="37"/>
      <c r="IB39" s="37"/>
      <c r="IC39" s="37"/>
      <c r="ID39" s="37"/>
      <c r="IE39" s="37"/>
      <c r="IF39" s="37"/>
      <c r="IG39" s="37"/>
      <c r="IH39" s="37"/>
      <c r="II39" s="37"/>
      <c r="IJ39" s="37"/>
      <c r="IK39" s="37"/>
      <c r="IL39" s="37"/>
      <c r="IM39" s="37"/>
      <c r="IN39" s="37"/>
      <c r="IO39" s="37"/>
      <c r="IP39" s="37"/>
      <c r="IQ39" s="37"/>
      <c r="IR39" s="37"/>
      <c r="IS39" s="37"/>
      <c r="IT39" s="37"/>
      <c r="IU39" s="37"/>
      <c r="IV39" s="37"/>
      <c r="IW39" s="37"/>
      <c r="IX39" s="37"/>
      <c r="IY39" s="37"/>
      <c r="IZ39" s="37"/>
      <c r="JA39" s="37"/>
      <c r="JB39" s="37"/>
      <c r="JC39" s="37"/>
      <c r="JD39" s="37"/>
      <c r="JE39" s="37"/>
      <c r="JF39" s="37"/>
      <c r="JG39" s="37"/>
      <c r="JH39" s="37"/>
      <c r="JI39" s="37"/>
      <c r="JJ39" s="37"/>
      <c r="JK39" s="37"/>
      <c r="JL39" s="37"/>
      <c r="JM39" s="37"/>
      <c r="JN39" s="37"/>
      <c r="JO39" s="37"/>
      <c r="JP39" s="37"/>
      <c r="JQ39" s="37"/>
      <c r="JR39" s="37"/>
      <c r="JS39" s="37"/>
      <c r="JT39" s="37"/>
      <c r="JU39" s="37"/>
      <c r="JV39" s="37"/>
      <c r="JW39" s="37"/>
      <c r="JX39" s="37"/>
      <c r="JY39" s="37"/>
      <c r="JZ39" s="37"/>
      <c r="KA39" s="37"/>
      <c r="KB39" s="37"/>
      <c r="KC39" s="37"/>
      <c r="KD39" s="37"/>
      <c r="KE39" s="37"/>
      <c r="KF39" s="37"/>
      <c r="KG39" s="37"/>
      <c r="KH39" s="37"/>
      <c r="KI39" s="37"/>
      <c r="KJ39" s="37"/>
      <c r="KK39" s="37"/>
      <c r="KL39" s="37"/>
      <c r="KM39" s="37"/>
      <c r="KN39" s="37"/>
      <c r="KO39" s="37"/>
      <c r="KP39" s="37"/>
      <c r="KQ39" s="37"/>
      <c r="KR39" s="37"/>
      <c r="KS39" s="37"/>
      <c r="KT39" s="37"/>
      <c r="KU39" s="37"/>
      <c r="KV39" s="37"/>
      <c r="KW39" s="37"/>
      <c r="KX39" s="37"/>
      <c r="KY39" s="37"/>
      <c r="KZ39" s="37"/>
      <c r="LA39" s="37"/>
      <c r="LB39" s="37"/>
      <c r="LC39" s="37"/>
      <c r="LD39" s="37"/>
      <c r="LE39" s="37"/>
      <c r="LF39" s="37"/>
      <c r="LG39" s="37"/>
      <c r="LH39" s="37"/>
      <c r="LI39" s="37"/>
      <c r="LJ39" s="37"/>
      <c r="LK39" s="37"/>
      <c r="LL39" s="37"/>
      <c r="LM39" s="37"/>
      <c r="LN39" s="37"/>
      <c r="LO39" s="37"/>
      <c r="LP39" s="37"/>
      <c r="LQ39" s="37"/>
      <c r="LR39" s="37"/>
      <c r="LS39" s="37"/>
      <c r="LT39" s="37"/>
      <c r="LU39" s="37"/>
      <c r="LV39" s="37"/>
      <c r="LW39" s="37"/>
      <c r="LX39" s="37"/>
      <c r="LY39" s="37"/>
      <c r="LZ39" s="37"/>
      <c r="MA39" s="37"/>
      <c r="MB39" s="37"/>
      <c r="MC39" s="37"/>
      <c r="MD39" s="37"/>
      <c r="ME39" s="37"/>
      <c r="MF39" s="37"/>
      <c r="MG39" s="37"/>
      <c r="MH39" s="37"/>
      <c r="MI39" s="37"/>
      <c r="MJ39" s="37"/>
      <c r="MK39" s="37"/>
      <c r="ML39" s="37"/>
      <c r="MM39" s="37"/>
      <c r="MN39" s="37"/>
      <c r="MO39" s="37"/>
      <c r="MP39" s="37"/>
      <c r="MQ39" s="37"/>
      <c r="MR39" s="37"/>
      <c r="MS39" s="37"/>
      <c r="MT39" s="37"/>
      <c r="MU39" s="37"/>
      <c r="MV39" s="37"/>
      <c r="MW39" s="37"/>
      <c r="MX39" s="37"/>
      <c r="MY39" s="37"/>
      <c r="MZ39" s="37"/>
      <c r="NA39" s="37"/>
      <c r="NB39" s="37"/>
      <c r="NC39" s="37"/>
      <c r="ND39" s="37"/>
      <c r="NE39" s="37"/>
      <c r="NF39" s="37"/>
      <c r="NG39" s="37"/>
      <c r="NH39" s="37"/>
      <c r="NI39" s="37"/>
      <c r="NJ39" s="37"/>
      <c r="NK39" s="37"/>
      <c r="NL39" s="37"/>
      <c r="NM39" s="37"/>
      <c r="NN39" s="37"/>
      <c r="NO39" s="37"/>
      <c r="NP39" s="37"/>
      <c r="NQ39" s="37"/>
      <c r="NR39" s="37"/>
      <c r="NS39" s="37"/>
      <c r="NT39" s="37"/>
      <c r="NU39" s="37"/>
      <c r="NV39" s="37"/>
      <c r="NW39" s="37"/>
      <c r="NX39" s="37"/>
      <c r="NY39" s="37"/>
      <c r="NZ39" s="37"/>
      <c r="OA39" s="37"/>
      <c r="OB39" s="37"/>
      <c r="OC39" s="37"/>
      <c r="OD39" s="37"/>
      <c r="OE39" s="37"/>
      <c r="OF39" s="37"/>
      <c r="OG39" s="37"/>
      <c r="OH39" s="37"/>
      <c r="OI39" s="37"/>
      <c r="OJ39" s="37"/>
      <c r="OK39" s="37"/>
      <c r="OL39" s="37"/>
      <c r="OM39" s="37"/>
      <c r="ON39" s="37"/>
      <c r="OO39" s="37"/>
      <c r="OP39" s="37"/>
      <c r="OQ39" s="37"/>
      <c r="OR39" s="37"/>
      <c r="OS39" s="37"/>
      <c r="OT39" s="37"/>
      <c r="OU39" s="37"/>
      <c r="OV39" s="37"/>
      <c r="OW39" s="37"/>
      <c r="OX39" s="37"/>
      <c r="OY39" s="37"/>
      <c r="OZ39" s="37"/>
      <c r="PA39" s="37"/>
      <c r="PB39" s="37"/>
      <c r="PC39" s="37"/>
      <c r="PD39" s="37"/>
      <c r="PE39" s="37"/>
      <c r="PF39" s="37"/>
      <c r="PG39" s="37"/>
      <c r="PH39" s="37"/>
      <c r="PI39" s="37"/>
      <c r="PJ39" s="37"/>
      <c r="PK39" s="37"/>
      <c r="PL39" s="37"/>
      <c r="PM39" s="37"/>
      <c r="PN39" s="37"/>
      <c r="PO39" s="37"/>
      <c r="PP39" s="37"/>
      <c r="PQ39" s="37"/>
      <c r="PR39" s="37"/>
      <c r="PS39" s="37"/>
      <c r="PT39" s="37"/>
      <c r="PU39" s="37"/>
      <c r="PV39" s="37"/>
      <c r="PW39" s="37"/>
      <c r="PX39" s="37"/>
      <c r="PY39" s="37"/>
      <c r="PZ39" s="37"/>
      <c r="QA39" s="37"/>
      <c r="QB39" s="37"/>
      <c r="QC39" s="37"/>
      <c r="QD39" s="37"/>
      <c r="QE39" s="37"/>
      <c r="QF39" s="37"/>
      <c r="QG39" s="37"/>
      <c r="QH39" s="37"/>
      <c r="QI39" s="37"/>
      <c r="QJ39" s="37"/>
      <c r="QK39" s="37"/>
      <c r="QL39" s="37"/>
      <c r="QM39" s="37"/>
      <c r="QN39" s="37"/>
      <c r="QO39" s="37"/>
      <c r="QP39" s="37"/>
      <c r="QQ39" s="37"/>
      <c r="QR39" s="37"/>
      <c r="QS39" s="37"/>
      <c r="QT39" s="37"/>
      <c r="QU39" s="37"/>
      <c r="QV39" s="37"/>
      <c r="QW39" s="37"/>
      <c r="QX39" s="37"/>
      <c r="QY39" s="37"/>
      <c r="QZ39" s="37"/>
      <c r="RA39" s="37"/>
      <c r="RB39" s="37"/>
      <c r="RC39" s="37"/>
      <c r="RD39" s="37"/>
      <c r="RE39" s="37"/>
      <c r="RF39" s="37"/>
      <c r="RG39" s="37"/>
      <c r="RH39" s="37"/>
      <c r="RI39" s="37"/>
      <c r="RJ39" s="37"/>
      <c r="RK39" s="37"/>
      <c r="RL39" s="37"/>
      <c r="RM39" s="37"/>
      <c r="RN39" s="37"/>
      <c r="RO39" s="37"/>
      <c r="RP39" s="37"/>
      <c r="RQ39" s="37"/>
      <c r="RR39" s="37"/>
      <c r="RS39" s="37"/>
      <c r="RT39" s="37"/>
      <c r="RU39" s="37"/>
      <c r="RV39" s="37"/>
      <c r="RW39" s="37"/>
      <c r="RX39" s="37"/>
      <c r="RY39" s="37"/>
      <c r="RZ39" s="37"/>
      <c r="SA39" s="37"/>
      <c r="SB39" s="37"/>
      <c r="SC39" s="37"/>
      <c r="SD39" s="37"/>
      <c r="SE39" s="37"/>
      <c r="SF39" s="37"/>
      <c r="SG39" s="37"/>
      <c r="SH39" s="37"/>
      <c r="SI39" s="37"/>
      <c r="SJ39" s="37"/>
      <c r="SK39" s="37"/>
      <c r="SL39" s="37"/>
      <c r="SM39" s="37"/>
      <c r="SN39" s="37"/>
      <c r="SO39" s="37"/>
      <c r="SP39" s="37"/>
      <c r="SQ39" s="37"/>
      <c r="SR39" s="37"/>
      <c r="SS39" s="37"/>
      <c r="ST39" s="37"/>
      <c r="SU39" s="37"/>
      <c r="SV39" s="37"/>
      <c r="SW39" s="37"/>
      <c r="SX39" s="37"/>
      <c r="SY39" s="37"/>
      <c r="SZ39" s="37"/>
      <c r="TA39" s="37"/>
      <c r="TB39" s="37"/>
      <c r="TC39" s="37"/>
      <c r="TD39" s="37"/>
      <c r="TE39" s="37"/>
      <c r="TF39" s="37"/>
      <c r="TG39" s="37"/>
      <c r="TH39" s="37"/>
      <c r="TI39" s="37"/>
      <c r="TJ39" s="37"/>
      <c r="TK39" s="37"/>
      <c r="TL39" s="37"/>
      <c r="TM39" s="37"/>
      <c r="TN39" s="37"/>
      <c r="TO39" s="37"/>
      <c r="TP39" s="37"/>
      <c r="TQ39" s="37"/>
      <c r="TR39" s="37"/>
      <c r="TS39" s="37"/>
      <c r="TT39" s="37"/>
      <c r="TU39" s="37"/>
      <c r="TV39" s="37"/>
      <c r="TW39" s="37"/>
      <c r="TX39" s="37"/>
      <c r="TY39" s="37"/>
      <c r="TZ39" s="37"/>
      <c r="UA39" s="37"/>
      <c r="UB39" s="37"/>
      <c r="UC39" s="37"/>
      <c r="UD39" s="37"/>
      <c r="UE39" s="37"/>
      <c r="UF39" s="37"/>
      <c r="UG39" s="37"/>
      <c r="UH39" s="37"/>
      <c r="UI39" s="37"/>
      <c r="UJ39" s="37"/>
      <c r="UK39" s="37"/>
      <c r="UL39" s="37"/>
      <c r="UM39" s="37"/>
      <c r="UN39" s="37"/>
      <c r="UO39" s="37"/>
      <c r="UP39" s="37"/>
      <c r="UQ39" s="37"/>
      <c r="UR39" s="37"/>
      <c r="US39" s="37"/>
      <c r="UT39" s="37"/>
      <c r="UU39" s="37"/>
      <c r="UV39" s="37"/>
      <c r="UW39" s="37"/>
      <c r="UX39" s="37"/>
      <c r="UY39" s="37"/>
      <c r="UZ39" s="37"/>
      <c r="VA39" s="37"/>
      <c r="VB39" s="37"/>
      <c r="VC39" s="37"/>
      <c r="VD39" s="37"/>
      <c r="VE39" s="37"/>
      <c r="VF39" s="37"/>
      <c r="VG39" s="37"/>
      <c r="VH39" s="37"/>
      <c r="VI39" s="37"/>
      <c r="VJ39" s="37"/>
      <c r="VK39" s="37"/>
      <c r="VL39" s="37"/>
      <c r="VM39" s="37"/>
      <c r="VN39" s="37"/>
      <c r="VO39" s="37"/>
      <c r="VP39" s="37"/>
      <c r="VQ39" s="37"/>
      <c r="VR39" s="37"/>
      <c r="VS39" s="37"/>
      <c r="VT39" s="37"/>
      <c r="VU39" s="37"/>
      <c r="VV39" s="37"/>
      <c r="VW39" s="37"/>
      <c r="VX39" s="37"/>
      <c r="VY39" s="37"/>
      <c r="VZ39" s="37"/>
      <c r="WA39" s="37"/>
      <c r="WB39" s="37"/>
      <c r="WC39" s="37"/>
      <c r="WD39" s="37"/>
      <c r="WE39" s="37"/>
      <c r="WF39" s="37"/>
      <c r="WG39" s="37"/>
      <c r="WH39" s="37"/>
      <c r="WI39" s="37"/>
      <c r="WJ39" s="37"/>
      <c r="WK39" s="37"/>
      <c r="WL39" s="37"/>
      <c r="WM39" s="37"/>
      <c r="WN39" s="37"/>
      <c r="WO39" s="37"/>
      <c r="WP39" s="37"/>
      <c r="WQ39" s="37"/>
      <c r="WR39" s="37"/>
      <c r="WS39" s="37"/>
      <c r="WT39" s="37"/>
      <c r="WU39" s="37"/>
      <c r="WV39" s="37"/>
      <c r="WW39" s="37"/>
      <c r="WX39" s="37"/>
      <c r="WY39" s="37"/>
      <c r="WZ39" s="37"/>
      <c r="XA39" s="37"/>
      <c r="XB39" s="37"/>
      <c r="XC39" s="37"/>
      <c r="XD39" s="37"/>
      <c r="XE39" s="37"/>
      <c r="XF39" s="37"/>
      <c r="XG39" s="37"/>
      <c r="XH39" s="37"/>
      <c r="XI39" s="37"/>
      <c r="XJ39" s="37"/>
      <c r="XK39" s="37"/>
      <c r="XL39" s="37"/>
      <c r="XM39" s="37"/>
      <c r="XN39" s="37"/>
      <c r="XO39" s="37"/>
      <c r="XP39" s="37"/>
      <c r="XQ39" s="37"/>
      <c r="XR39" s="37"/>
      <c r="XS39" s="37"/>
      <c r="XT39" s="37"/>
      <c r="XU39" s="37"/>
      <c r="XV39" s="37"/>
      <c r="XW39" s="37"/>
      <c r="XX39" s="37"/>
      <c r="XY39" s="37"/>
      <c r="XZ39" s="37"/>
      <c r="YA39" s="37"/>
      <c r="YB39" s="37"/>
      <c r="YC39" s="37"/>
      <c r="YD39" s="37"/>
      <c r="YE39" s="37"/>
      <c r="YF39" s="37"/>
      <c r="YG39" s="37"/>
      <c r="YH39" s="37"/>
      <c r="YI39" s="37"/>
      <c r="YJ39" s="37"/>
      <c r="YK39" s="37"/>
      <c r="YL39" s="37"/>
      <c r="YM39" s="37"/>
      <c r="YN39" s="37"/>
      <c r="YO39" s="37"/>
      <c r="YP39" s="37"/>
      <c r="YQ39" s="37"/>
      <c r="YR39" s="37"/>
      <c r="YS39" s="37"/>
      <c r="YT39" s="37"/>
      <c r="YU39" s="37"/>
      <c r="YV39" s="37"/>
      <c r="YW39" s="37"/>
      <c r="YX39" s="37"/>
      <c r="YY39" s="37"/>
      <c r="YZ39" s="37"/>
      <c r="ZA39" s="37"/>
      <c r="ZB39" s="37"/>
      <c r="ZC39" s="37"/>
      <c r="ZD39" s="37"/>
      <c r="ZE39" s="37"/>
      <c r="ZF39" s="37"/>
      <c r="ZG39" s="37"/>
      <c r="ZH39" s="37"/>
      <c r="ZI39" s="37"/>
      <c r="ZJ39" s="37"/>
      <c r="ZK39" s="37"/>
      <c r="ZL39" s="37"/>
      <c r="ZM39" s="37"/>
      <c r="ZN39" s="37"/>
      <c r="ZO39" s="37"/>
      <c r="ZP39" s="37"/>
      <c r="ZQ39" s="37"/>
      <c r="ZR39" s="37"/>
      <c r="ZS39" s="37"/>
      <c r="ZT39" s="37"/>
      <c r="ZU39" s="37"/>
      <c r="ZV39" s="37"/>
      <c r="ZW39" s="37"/>
      <c r="ZX39" s="37"/>
      <c r="ZY39" s="37"/>
      <c r="ZZ39" s="37"/>
      <c r="AAA39" s="37"/>
      <c r="AAB39" s="37"/>
      <c r="AAC39" s="37"/>
      <c r="AAD39" s="37"/>
      <c r="AAE39" s="37"/>
      <c r="AAF39" s="37"/>
      <c r="AAG39" s="37"/>
      <c r="AAH39" s="37"/>
      <c r="AAI39" s="37"/>
      <c r="AAJ39" s="37"/>
      <c r="AAK39" s="37"/>
      <c r="AAL39" s="37"/>
      <c r="AAM39" s="37"/>
      <c r="AAN39" s="37"/>
      <c r="AAO39" s="37"/>
      <c r="AAP39" s="37"/>
      <c r="AAQ39" s="37"/>
      <c r="AAR39" s="37"/>
      <c r="AAS39" s="37"/>
      <c r="AAT39" s="37"/>
      <c r="AAU39" s="37"/>
      <c r="AAV39" s="37"/>
      <c r="AAW39" s="37"/>
      <c r="AAX39" s="37"/>
      <c r="AAY39" s="37"/>
      <c r="AAZ39" s="37"/>
      <c r="ABA39" s="37"/>
      <c r="ABB39" s="37"/>
      <c r="ABC39" s="37"/>
      <c r="ABD39" s="37"/>
      <c r="ABE39" s="37"/>
      <c r="ABF39" s="37"/>
      <c r="ABG39" s="37"/>
      <c r="ABH39" s="37"/>
      <c r="ABI39" s="37"/>
      <c r="ABJ39" s="37"/>
      <c r="ABK39" s="37"/>
      <c r="ABL39" s="37"/>
      <c r="ABM39" s="37"/>
      <c r="ABN39" s="37"/>
      <c r="ABO39" s="37"/>
      <c r="ABP39" s="37"/>
      <c r="ABQ39" s="37"/>
      <c r="ABR39" s="37"/>
      <c r="ABS39" s="37"/>
      <c r="ABT39" s="37"/>
      <c r="ABU39" s="37"/>
      <c r="ABV39" s="37"/>
      <c r="ABW39" s="37"/>
      <c r="ABX39" s="37"/>
      <c r="ABY39" s="37"/>
      <c r="ABZ39" s="37"/>
      <c r="ACA39" s="37"/>
      <c r="ACB39" s="37"/>
      <c r="ACC39" s="37"/>
      <c r="ACD39" s="37"/>
      <c r="ACE39" s="37"/>
      <c r="ACF39" s="37"/>
      <c r="ACG39" s="37"/>
      <c r="ACH39" s="37"/>
      <c r="ACI39" s="37"/>
      <c r="ACJ39" s="37"/>
      <c r="ACK39" s="37"/>
      <c r="ACL39" s="37"/>
      <c r="ACM39" s="37"/>
      <c r="ACN39" s="37"/>
      <c r="ACO39" s="37"/>
      <c r="ACP39" s="37"/>
      <c r="ACQ39" s="37"/>
      <c r="ACR39" s="37"/>
      <c r="ACS39" s="37"/>
      <c r="ACT39" s="37"/>
      <c r="ACU39" s="37"/>
      <c r="ACV39" s="37"/>
      <c r="ACW39" s="37"/>
      <c r="ACX39" s="37"/>
      <c r="ACY39" s="37"/>
      <c r="ACZ39" s="37"/>
      <c r="ADA39" s="37"/>
      <c r="ADB39" s="37"/>
      <c r="ADC39" s="37"/>
      <c r="ADD39" s="37"/>
      <c r="ADE39" s="37"/>
      <c r="ADF39" s="37"/>
      <c r="ADG39" s="37"/>
      <c r="ADH39" s="37"/>
      <c r="ADI39" s="37"/>
      <c r="ADJ39" s="37"/>
      <c r="ADK39" s="37"/>
      <c r="ADL39" s="37"/>
      <c r="ADM39" s="37"/>
      <c r="ADN39" s="37"/>
      <c r="ADO39" s="37"/>
      <c r="ADP39" s="37"/>
      <c r="ADQ39" s="37"/>
      <c r="ADR39" s="37"/>
      <c r="ADS39" s="37"/>
      <c r="ADT39" s="37"/>
      <c r="ADU39" s="37"/>
      <c r="ADV39" s="37"/>
      <c r="ADW39" s="37"/>
      <c r="ADX39" s="37"/>
      <c r="ADY39" s="37"/>
      <c r="ADZ39" s="37"/>
      <c r="AEA39" s="37"/>
      <c r="AEB39" s="37"/>
      <c r="AEC39" s="37"/>
      <c r="AED39" s="37"/>
      <c r="AEE39" s="37"/>
      <c r="AEF39" s="37"/>
      <c r="AEG39" s="37"/>
      <c r="AEH39" s="37"/>
      <c r="AEI39" s="37"/>
      <c r="AEJ39" s="37"/>
      <c r="AEK39" s="37"/>
      <c r="AEL39" s="37"/>
      <c r="AEM39" s="37"/>
      <c r="AEN39" s="37"/>
      <c r="AEO39" s="37"/>
      <c r="AEP39" s="37"/>
      <c r="AEQ39" s="37"/>
      <c r="AER39" s="37"/>
      <c r="AES39" s="37"/>
      <c r="AET39" s="37"/>
      <c r="AEU39" s="37"/>
      <c r="AEV39" s="37"/>
      <c r="AEW39" s="37"/>
      <c r="AEX39" s="37"/>
      <c r="AEY39" s="37"/>
      <c r="AEZ39" s="37"/>
      <c r="AFA39" s="37"/>
      <c r="AFB39" s="37"/>
      <c r="AFC39" s="37"/>
      <c r="AFD39" s="37"/>
      <c r="AFE39" s="37"/>
      <c r="AFF39" s="37"/>
      <c r="AFG39" s="37"/>
      <c r="AFH39" s="37"/>
      <c r="AFI39" s="37"/>
      <c r="AFJ39" s="37"/>
      <c r="AFK39" s="37"/>
      <c r="AFL39" s="37"/>
      <c r="AFM39" s="37"/>
      <c r="AFN39" s="37"/>
      <c r="AFO39" s="37"/>
      <c r="AFP39" s="37"/>
      <c r="AFQ39" s="37"/>
      <c r="AFR39" s="37"/>
      <c r="AFS39" s="37"/>
      <c r="AFT39" s="37"/>
      <c r="AFU39" s="37"/>
      <c r="AFV39" s="37"/>
      <c r="AFW39" s="37"/>
      <c r="AFX39" s="37"/>
      <c r="AFY39" s="37"/>
      <c r="AFZ39" s="37"/>
      <c r="AGA39" s="37"/>
      <c r="AGB39" s="37"/>
      <c r="AGC39" s="37"/>
      <c r="AGD39" s="37"/>
      <c r="AGE39" s="37"/>
      <c r="AGF39" s="37"/>
      <c r="AGG39" s="37"/>
      <c r="AGH39" s="37"/>
      <c r="AGI39" s="37"/>
      <c r="AGJ39" s="37"/>
      <c r="AGK39" s="37"/>
      <c r="AGL39" s="37"/>
      <c r="AGM39" s="37"/>
      <c r="AGN39" s="37"/>
      <c r="AGO39" s="37"/>
      <c r="AGP39" s="37"/>
      <c r="AGQ39" s="37"/>
      <c r="AGR39" s="37"/>
      <c r="AGS39" s="37"/>
      <c r="AGT39" s="37"/>
      <c r="AGU39" s="37"/>
      <c r="AGV39" s="37"/>
      <c r="AGW39" s="37"/>
      <c r="AGX39" s="37"/>
      <c r="AGY39" s="37"/>
      <c r="AGZ39" s="37"/>
      <c r="AHA39" s="37"/>
      <c r="AHB39" s="37"/>
      <c r="AHC39" s="37"/>
      <c r="AHD39" s="37"/>
      <c r="AHE39" s="37"/>
      <c r="AHF39" s="37"/>
      <c r="AHG39" s="37"/>
      <c r="AHH39" s="37"/>
      <c r="AHI39" s="37"/>
      <c r="AHJ39" s="37"/>
      <c r="AHK39" s="37"/>
      <c r="AHL39" s="37"/>
      <c r="AHM39" s="37"/>
      <c r="AHN39" s="37"/>
      <c r="AHO39" s="37"/>
      <c r="AHP39" s="37"/>
      <c r="AHQ39" s="37"/>
      <c r="AHR39" s="37"/>
      <c r="AHS39" s="37"/>
      <c r="AHT39" s="37"/>
      <c r="AHU39" s="37"/>
      <c r="AHV39" s="37"/>
      <c r="AHW39" s="37"/>
      <c r="AHX39" s="37"/>
      <c r="AHY39" s="37"/>
      <c r="AHZ39" s="37"/>
      <c r="AIA39" s="37"/>
      <c r="AIB39" s="37"/>
      <c r="AIC39" s="37"/>
      <c r="AID39" s="37"/>
      <c r="AIE39" s="37"/>
      <c r="AIF39" s="37"/>
      <c r="AIG39" s="37"/>
      <c r="AIH39" s="37"/>
      <c r="AII39" s="37"/>
      <c r="AIJ39" s="37"/>
      <c r="AIK39" s="37"/>
      <c r="AIL39" s="37"/>
      <c r="AIM39" s="37"/>
      <c r="AIN39" s="37"/>
      <c r="AIO39" s="37"/>
      <c r="AIP39" s="37"/>
      <c r="AIQ39" s="37"/>
      <c r="AIR39" s="37"/>
      <c r="AIS39" s="37"/>
      <c r="AIT39" s="37"/>
      <c r="AIU39" s="37"/>
      <c r="AIV39" s="37"/>
      <c r="AIW39" s="37"/>
      <c r="AIX39" s="37"/>
      <c r="AIY39" s="37"/>
      <c r="AIZ39" s="37"/>
      <c r="AJA39" s="37"/>
      <c r="AJB39" s="37"/>
      <c r="AJC39" s="37"/>
      <c r="AJD39" s="37"/>
      <c r="AJE39" s="37"/>
      <c r="AJF39" s="37"/>
      <c r="AJG39" s="37"/>
      <c r="AJH39" s="37"/>
      <c r="AJI39" s="37"/>
      <c r="AJJ39" s="37"/>
      <c r="AJK39" s="37"/>
      <c r="AJL39" s="37"/>
      <c r="AJM39" s="37"/>
      <c r="AJN39" s="37"/>
      <c r="AJO39" s="37"/>
      <c r="AJP39" s="37"/>
      <c r="AJQ39" s="37"/>
      <c r="AJR39" s="37"/>
      <c r="AJS39" s="37"/>
      <c r="AJT39" s="37"/>
      <c r="AJU39" s="37"/>
      <c r="AJV39" s="37"/>
      <c r="AJW39" s="37"/>
      <c r="AJX39" s="37"/>
      <c r="AJY39" s="37"/>
      <c r="AJZ39" s="37"/>
      <c r="AKA39" s="37"/>
      <c r="AKB39" s="37"/>
      <c r="AKC39" s="37"/>
      <c r="AKD39" s="37"/>
      <c r="AKE39" s="37"/>
      <c r="AKF39" s="37"/>
      <c r="AKG39" s="37"/>
      <c r="AKH39" s="37"/>
      <c r="AKI39" s="37"/>
      <c r="AKJ39" s="37"/>
      <c r="AKK39" s="37"/>
      <c r="AKL39" s="37"/>
      <c r="AKM39" s="37"/>
      <c r="AKN39" s="37"/>
      <c r="AKO39" s="37"/>
      <c r="AKP39" s="37"/>
      <c r="AKQ39" s="37"/>
      <c r="AKR39" s="37"/>
      <c r="AKS39" s="37"/>
      <c r="AKT39" s="37"/>
      <c r="AKU39" s="37"/>
      <c r="AKV39" s="37"/>
      <c r="AKW39" s="37"/>
      <c r="AKX39" s="37"/>
      <c r="AKY39" s="37"/>
      <c r="AKZ39" s="37"/>
      <c r="ALA39" s="37"/>
      <c r="ALB39" s="37"/>
      <c r="ALC39" s="37"/>
      <c r="ALD39" s="37"/>
      <c r="ALE39" s="37"/>
      <c r="ALF39" s="37"/>
      <c r="ALG39" s="37"/>
      <c r="ALH39" s="37"/>
      <c r="ALI39" s="37"/>
      <c r="ALJ39" s="37"/>
      <c r="ALK39" s="37"/>
      <c r="ALL39" s="37"/>
      <c r="ALM39" s="37"/>
      <c r="ALN39" s="37"/>
      <c r="ALO39" s="37"/>
      <c r="ALP39" s="37"/>
      <c r="ALQ39" s="37"/>
      <c r="ALR39" s="37"/>
      <c r="ALS39" s="37"/>
      <c r="ALT39" s="37"/>
      <c r="ALU39" s="37"/>
      <c r="ALV39" s="37"/>
      <c r="ALW39" s="37"/>
      <c r="ALX39" s="37"/>
      <c r="ALY39" s="37"/>
      <c r="ALZ39" s="37"/>
      <c r="AMA39" s="37"/>
      <c r="AMB39" s="37"/>
      <c r="AMC39" s="37"/>
      <c r="AMD39" s="37"/>
      <c r="AME39" s="37"/>
      <c r="AMF39" s="37"/>
      <c r="AMG39" s="37"/>
      <c r="AMH39" s="37"/>
      <c r="AMI39" s="37"/>
      <c r="AMJ39" s="37"/>
      <c r="AMK39" s="37"/>
      <c r="AML39" s="37"/>
      <c r="AMM39" s="37"/>
      <c r="AMN39" s="37"/>
      <c r="AMO39" s="37"/>
      <c r="AMP39" s="37"/>
      <c r="AMQ39" s="37"/>
      <c r="AMR39" s="37"/>
      <c r="AMS39" s="37"/>
      <c r="AMT39" s="37"/>
      <c r="AMU39" s="37"/>
      <c r="AMV39" s="37"/>
      <c r="AMW39" s="37"/>
      <c r="AMX39" s="37"/>
      <c r="AMY39" s="37"/>
      <c r="AMZ39" s="37"/>
      <c r="ANA39" s="37"/>
      <c r="ANB39" s="37"/>
      <c r="ANC39" s="37"/>
      <c r="AND39" s="37"/>
      <c r="ANE39" s="37"/>
      <c r="ANF39" s="37"/>
      <c r="ANG39" s="37"/>
      <c r="ANH39" s="37"/>
      <c r="ANI39" s="37"/>
      <c r="ANJ39" s="37"/>
      <c r="ANK39" s="37"/>
      <c r="ANL39" s="37"/>
      <c r="ANM39" s="37"/>
      <c r="ANN39" s="37"/>
      <c r="ANO39" s="37"/>
      <c r="ANP39" s="37"/>
      <c r="ANQ39" s="37"/>
      <c r="ANR39" s="37"/>
      <c r="ANS39" s="37"/>
      <c r="ANT39" s="37"/>
      <c r="ANU39" s="37"/>
      <c r="ANV39" s="37"/>
      <c r="ANW39" s="37"/>
      <c r="ANX39" s="37"/>
      <c r="ANY39" s="37"/>
      <c r="ANZ39" s="37"/>
      <c r="AOA39" s="37"/>
      <c r="AOB39" s="37"/>
      <c r="AOC39" s="37"/>
      <c r="AOD39" s="37"/>
      <c r="AOE39" s="37"/>
      <c r="AOF39" s="37"/>
      <c r="AOG39" s="37"/>
      <c r="AOH39" s="37"/>
      <c r="AOI39" s="37"/>
      <c r="AOJ39" s="37"/>
      <c r="AOK39" s="37"/>
      <c r="AOL39" s="37"/>
      <c r="AOM39" s="37"/>
      <c r="AON39" s="37"/>
      <c r="AOO39" s="37"/>
      <c r="AOP39" s="37"/>
      <c r="AOQ39" s="37"/>
      <c r="AOR39" s="37"/>
      <c r="AOS39" s="37"/>
      <c r="AOT39" s="37"/>
      <c r="AOU39" s="37"/>
      <c r="AOV39" s="37"/>
      <c r="AOW39" s="37"/>
      <c r="AOX39" s="37"/>
      <c r="AOY39" s="37"/>
      <c r="AOZ39" s="37"/>
      <c r="APA39" s="37"/>
      <c r="APB39" s="37"/>
      <c r="APC39" s="37"/>
      <c r="APD39" s="37"/>
      <c r="APE39" s="37"/>
      <c r="APF39" s="37"/>
      <c r="APG39" s="37"/>
      <c r="APH39" s="37"/>
      <c r="API39" s="37"/>
      <c r="APJ39" s="37"/>
      <c r="APK39" s="37"/>
      <c r="APL39" s="37"/>
      <c r="APM39" s="37"/>
      <c r="APN39" s="37"/>
      <c r="APO39" s="37"/>
      <c r="APP39" s="37"/>
      <c r="APQ39" s="37"/>
      <c r="APR39" s="37"/>
      <c r="APS39" s="37"/>
      <c r="APT39" s="37"/>
      <c r="APU39" s="37"/>
      <c r="APV39" s="37"/>
      <c r="APW39" s="37"/>
      <c r="APX39" s="37"/>
      <c r="APY39" s="37"/>
      <c r="APZ39" s="37"/>
      <c r="AQA39" s="37"/>
      <c r="AQB39" s="37"/>
      <c r="AQC39" s="37"/>
      <c r="AQD39" s="37"/>
      <c r="AQE39" s="37"/>
      <c r="AQF39" s="37"/>
      <c r="AQG39" s="37"/>
      <c r="AQH39" s="37"/>
      <c r="AQI39" s="37"/>
      <c r="AQJ39" s="37"/>
      <c r="AQK39" s="37"/>
      <c r="AQL39" s="37"/>
      <c r="AQM39" s="37"/>
      <c r="AQN39" s="37"/>
      <c r="AQO39" s="37"/>
      <c r="AQP39" s="37"/>
      <c r="AQQ39" s="37"/>
      <c r="AQR39" s="37"/>
      <c r="AQS39" s="37"/>
      <c r="AQT39" s="37"/>
      <c r="AQU39" s="37"/>
      <c r="AQV39" s="37"/>
      <c r="AQW39" s="37"/>
      <c r="AQX39" s="37"/>
      <c r="AQY39" s="37"/>
      <c r="AQZ39" s="37"/>
      <c r="ARA39" s="37"/>
      <c r="ARB39" s="37"/>
      <c r="ARC39" s="37"/>
      <c r="ARD39" s="37"/>
      <c r="ARE39" s="37"/>
      <c r="ARF39" s="37"/>
      <c r="ARG39" s="37"/>
      <c r="ARH39" s="37"/>
      <c r="ARI39" s="37"/>
      <c r="ARJ39" s="37"/>
      <c r="ARK39" s="37"/>
      <c r="ARL39" s="37"/>
      <c r="ARM39" s="37"/>
      <c r="ARN39" s="37"/>
      <c r="ARO39" s="37"/>
      <c r="ARP39" s="37"/>
      <c r="ARQ39" s="37"/>
      <c r="ARR39" s="37"/>
      <c r="ARS39" s="37"/>
      <c r="ART39" s="37"/>
      <c r="ARU39" s="37"/>
      <c r="ARV39" s="37"/>
      <c r="ARW39" s="37"/>
      <c r="ARX39" s="37"/>
      <c r="ARY39" s="37"/>
      <c r="ARZ39" s="37"/>
      <c r="ASA39" s="37"/>
      <c r="ASB39" s="37"/>
      <c r="ASC39" s="37"/>
      <c r="ASD39" s="37"/>
      <c r="ASE39" s="37"/>
      <c r="ASF39" s="37"/>
      <c r="ASG39" s="37"/>
      <c r="ASH39" s="37"/>
      <c r="ASI39" s="37"/>
      <c r="ASJ39" s="37"/>
      <c r="ASK39" s="37"/>
      <c r="ASL39" s="37"/>
      <c r="ASM39" s="37"/>
      <c r="ASN39" s="37"/>
      <c r="ASO39" s="37"/>
      <c r="ASP39" s="37"/>
      <c r="ASQ39" s="37"/>
      <c r="ASR39" s="37"/>
      <c r="ASS39" s="37"/>
      <c r="AST39" s="37"/>
      <c r="ASU39" s="37"/>
      <c r="ASV39" s="37"/>
      <c r="ASW39" s="37"/>
      <c r="ASX39" s="37"/>
      <c r="ASY39" s="37"/>
      <c r="ASZ39" s="37"/>
      <c r="ATA39" s="37"/>
      <c r="ATB39" s="37"/>
      <c r="ATC39" s="37"/>
      <c r="ATD39" s="37"/>
      <c r="ATE39" s="37"/>
      <c r="ATF39" s="37"/>
      <c r="ATG39" s="37"/>
      <c r="ATH39" s="37"/>
      <c r="ATI39" s="37"/>
      <c r="ATJ39" s="37"/>
      <c r="ATK39" s="37"/>
      <c r="ATL39" s="37"/>
      <c r="ATM39" s="37"/>
      <c r="ATN39" s="37"/>
      <c r="ATO39" s="37"/>
      <c r="ATP39" s="37"/>
      <c r="ATQ39" s="37"/>
      <c r="ATR39" s="37"/>
      <c r="ATS39" s="37"/>
      <c r="ATT39" s="37"/>
      <c r="ATU39" s="37"/>
      <c r="ATV39" s="37"/>
      <c r="ATW39" s="37"/>
      <c r="ATX39" s="37"/>
      <c r="ATY39" s="37"/>
      <c r="ATZ39" s="37"/>
      <c r="AUA39" s="37"/>
      <c r="AUB39" s="37"/>
      <c r="AUC39" s="37"/>
      <c r="AUD39" s="37"/>
      <c r="AUE39" s="37"/>
      <c r="AUF39" s="37"/>
      <c r="AUG39" s="37"/>
      <c r="AUH39" s="37"/>
      <c r="AUI39" s="37"/>
      <c r="AUJ39" s="37"/>
      <c r="AUK39" s="37"/>
      <c r="AUL39" s="37"/>
      <c r="AUM39" s="37"/>
      <c r="AUN39" s="37"/>
      <c r="AUO39" s="37"/>
      <c r="AUP39" s="37"/>
      <c r="AUQ39" s="37"/>
      <c r="AUR39" s="37"/>
      <c r="AUS39" s="37"/>
      <c r="AUT39" s="37"/>
      <c r="AUU39" s="37"/>
      <c r="AUV39" s="37"/>
      <c r="AUW39" s="37"/>
      <c r="AUX39" s="37"/>
      <c r="AUY39" s="37"/>
      <c r="AUZ39" s="37"/>
      <c r="AVA39" s="37"/>
      <c r="AVB39" s="37"/>
      <c r="AVC39" s="37"/>
      <c r="AVD39" s="37"/>
      <c r="AVE39" s="37"/>
      <c r="AVF39" s="37"/>
      <c r="AVG39" s="37"/>
      <c r="AVH39" s="37"/>
      <c r="AVI39" s="37"/>
      <c r="AVJ39" s="37"/>
      <c r="AVK39" s="37"/>
      <c r="AVL39" s="37"/>
      <c r="AVM39" s="37"/>
      <c r="AVN39" s="37"/>
      <c r="AVO39" s="37"/>
      <c r="AVP39" s="37"/>
      <c r="AVQ39" s="37"/>
      <c r="AVR39" s="37"/>
      <c r="AVS39" s="37"/>
      <c r="AVT39" s="37"/>
      <c r="AVU39" s="37"/>
      <c r="AVV39" s="37"/>
      <c r="AVW39" s="37"/>
      <c r="AVX39" s="37"/>
      <c r="AVY39" s="37"/>
      <c r="AVZ39" s="37"/>
      <c r="AWA39" s="37"/>
      <c r="AWB39" s="37"/>
      <c r="AWC39" s="37"/>
      <c r="AWD39" s="37"/>
      <c r="AWE39" s="37"/>
      <c r="AWF39" s="37"/>
      <c r="AWG39" s="37"/>
      <c r="AWH39" s="37"/>
      <c r="AWI39" s="37"/>
      <c r="AWJ39" s="37"/>
      <c r="AWK39" s="37"/>
      <c r="AWL39" s="37"/>
      <c r="AWM39" s="37"/>
      <c r="AWN39" s="37"/>
      <c r="AWO39" s="37"/>
      <c r="AWP39" s="37"/>
      <c r="AWQ39" s="37"/>
      <c r="AWR39" s="37"/>
      <c r="AWS39" s="37"/>
      <c r="AWT39" s="37"/>
      <c r="AWU39" s="37"/>
      <c r="AWV39" s="37"/>
      <c r="AWW39" s="37"/>
      <c r="AWX39" s="37"/>
      <c r="AWY39" s="37"/>
      <c r="AWZ39" s="37"/>
      <c r="AXA39" s="37"/>
      <c r="AXB39" s="37"/>
      <c r="AXC39" s="37"/>
      <c r="AXD39" s="37"/>
      <c r="AXE39" s="37"/>
      <c r="AXF39" s="37"/>
      <c r="AXG39" s="37"/>
      <c r="AXH39" s="37"/>
      <c r="AXI39" s="37"/>
      <c r="AXJ39" s="37"/>
      <c r="AXK39" s="37"/>
      <c r="AXL39" s="37"/>
      <c r="AXM39" s="37"/>
      <c r="AXN39" s="37"/>
      <c r="AXO39" s="37"/>
      <c r="AXP39" s="37"/>
      <c r="AXQ39" s="37"/>
      <c r="AXR39" s="37"/>
      <c r="AXS39" s="37"/>
      <c r="AXT39" s="37"/>
      <c r="AXU39" s="37"/>
      <c r="AXV39" s="37"/>
      <c r="AXW39" s="37"/>
      <c r="AXX39" s="37"/>
      <c r="AXY39" s="37"/>
      <c r="AXZ39" s="37"/>
      <c r="AYA39" s="37"/>
      <c r="AYB39" s="37"/>
      <c r="AYC39" s="37"/>
      <c r="AYD39" s="37"/>
      <c r="AYE39" s="37"/>
      <c r="AYF39" s="37"/>
      <c r="AYG39" s="37"/>
      <c r="AYH39" s="37"/>
      <c r="AYI39" s="37"/>
      <c r="AYJ39" s="37"/>
      <c r="AYK39" s="37"/>
      <c r="AYL39" s="37"/>
      <c r="AYM39" s="37"/>
      <c r="AYN39" s="37"/>
      <c r="AYO39" s="37"/>
      <c r="AYP39" s="37"/>
      <c r="AYQ39" s="37"/>
      <c r="AYR39" s="37"/>
      <c r="AYS39" s="37"/>
      <c r="AYT39" s="37"/>
      <c r="AYU39" s="37"/>
      <c r="AYV39" s="37"/>
      <c r="AYW39" s="37"/>
      <c r="AYX39" s="37"/>
      <c r="AYY39" s="37"/>
      <c r="AYZ39" s="37"/>
      <c r="AZA39" s="37"/>
      <c r="AZB39" s="37"/>
      <c r="AZC39" s="37"/>
      <c r="AZD39" s="37"/>
      <c r="AZE39" s="37"/>
      <c r="AZF39" s="37"/>
      <c r="AZG39" s="37"/>
      <c r="AZH39" s="37"/>
      <c r="AZI39" s="37"/>
      <c r="AZJ39" s="37"/>
      <c r="AZK39" s="37"/>
      <c r="AZL39" s="37"/>
      <c r="AZM39" s="37"/>
      <c r="AZN39" s="37"/>
      <c r="AZO39" s="37"/>
      <c r="AZP39" s="37"/>
      <c r="AZQ39" s="37"/>
      <c r="AZR39" s="37"/>
      <c r="AZS39" s="37"/>
      <c r="AZT39" s="37"/>
      <c r="AZU39" s="37"/>
      <c r="AZV39" s="37"/>
      <c r="AZW39" s="37"/>
      <c r="AZX39" s="37"/>
      <c r="AZY39" s="37"/>
      <c r="AZZ39" s="37"/>
      <c r="BAA39" s="37"/>
      <c r="BAB39" s="37"/>
      <c r="BAC39" s="37"/>
      <c r="BAD39" s="37"/>
      <c r="BAE39" s="37"/>
      <c r="BAF39" s="37"/>
      <c r="BAG39" s="37"/>
      <c r="BAH39" s="37"/>
      <c r="BAI39" s="37"/>
      <c r="BAJ39" s="37"/>
      <c r="BAK39" s="37"/>
      <c r="BAL39" s="37"/>
      <c r="BAM39" s="37"/>
      <c r="BAN39" s="37"/>
      <c r="BAO39" s="37"/>
      <c r="BAP39" s="37"/>
      <c r="BAQ39" s="37"/>
      <c r="BAR39" s="37"/>
      <c r="BAS39" s="37"/>
      <c r="BAT39" s="37"/>
      <c r="BAU39" s="37"/>
      <c r="BAV39" s="37"/>
      <c r="BAW39" s="37"/>
      <c r="BAX39" s="37"/>
      <c r="BAY39" s="37"/>
      <c r="BAZ39" s="37"/>
      <c r="BBA39" s="37"/>
      <c r="BBB39" s="37"/>
      <c r="BBC39" s="37"/>
      <c r="BBD39" s="37"/>
      <c r="BBE39" s="37"/>
      <c r="BBF39" s="37"/>
      <c r="BBG39" s="37"/>
      <c r="BBH39" s="37"/>
      <c r="BBI39" s="37"/>
      <c r="BBJ39" s="37"/>
      <c r="BBK39" s="37"/>
      <c r="BBL39" s="37"/>
      <c r="BBM39" s="37"/>
      <c r="BBN39" s="37"/>
      <c r="BBO39" s="37"/>
      <c r="BBP39" s="37"/>
      <c r="BBQ39" s="37"/>
      <c r="BBR39" s="37"/>
      <c r="BBS39" s="37"/>
      <c r="BBT39" s="37"/>
      <c r="BBU39" s="37"/>
      <c r="BBV39" s="37"/>
      <c r="BBW39" s="37"/>
      <c r="BBX39" s="37"/>
      <c r="BBY39" s="37"/>
      <c r="BBZ39" s="37"/>
      <c r="BCA39" s="37"/>
      <c r="BCB39" s="37"/>
      <c r="BCC39" s="37"/>
      <c r="BCD39" s="37"/>
      <c r="BCE39" s="37"/>
      <c r="BCF39" s="37"/>
      <c r="BCG39" s="37"/>
      <c r="BCH39" s="37"/>
      <c r="BCI39" s="37"/>
      <c r="BCJ39" s="37"/>
      <c r="BCK39" s="37"/>
      <c r="BCL39" s="37"/>
      <c r="BCM39" s="37"/>
      <c r="BCN39" s="37"/>
      <c r="BCO39" s="37"/>
      <c r="BCP39" s="37"/>
      <c r="BCQ39" s="37"/>
      <c r="BCR39" s="37"/>
      <c r="BCS39" s="37"/>
      <c r="BCT39" s="37"/>
      <c r="BCU39" s="37"/>
      <c r="BCV39" s="37"/>
      <c r="BCW39" s="37"/>
      <c r="BCX39" s="37"/>
      <c r="BCY39" s="37"/>
      <c r="BCZ39" s="37"/>
      <c r="BDA39" s="37"/>
      <c r="BDB39" s="37"/>
      <c r="BDC39" s="37"/>
      <c r="BDD39" s="37"/>
      <c r="BDE39" s="37"/>
      <c r="BDF39" s="37"/>
      <c r="BDG39" s="37"/>
      <c r="BDH39" s="37"/>
      <c r="BDI39" s="37"/>
      <c r="BDJ39" s="37"/>
      <c r="BDK39" s="37"/>
      <c r="BDL39" s="37"/>
      <c r="BDM39" s="37"/>
      <c r="BDN39" s="37"/>
      <c r="BDO39" s="37"/>
      <c r="BDP39" s="37"/>
      <c r="BDQ39" s="37"/>
      <c r="BDR39" s="37"/>
      <c r="BDS39" s="37"/>
      <c r="BDT39" s="37"/>
      <c r="BDU39" s="37"/>
      <c r="BDV39" s="37"/>
      <c r="BDW39" s="37"/>
      <c r="BDX39" s="37"/>
      <c r="BDY39" s="37"/>
      <c r="BDZ39" s="37"/>
      <c r="BEA39" s="37"/>
      <c r="BEB39" s="37"/>
      <c r="BEC39" s="37"/>
      <c r="BED39" s="37"/>
      <c r="BEE39" s="37"/>
      <c r="BEF39" s="37"/>
      <c r="BEG39" s="37"/>
      <c r="BEH39" s="37"/>
      <c r="BEI39" s="37"/>
      <c r="BEJ39" s="37"/>
      <c r="BEK39" s="37"/>
      <c r="BEL39" s="37"/>
      <c r="BEM39" s="37"/>
      <c r="BEN39" s="37"/>
      <c r="BEO39" s="37"/>
      <c r="BEP39" s="37"/>
      <c r="BEQ39" s="37"/>
      <c r="BER39" s="37"/>
      <c r="BES39" s="37"/>
      <c r="BET39" s="37"/>
      <c r="BEU39" s="37"/>
      <c r="BEV39" s="37"/>
      <c r="BEW39" s="37"/>
      <c r="BEX39" s="37"/>
      <c r="BEY39" s="37"/>
      <c r="BEZ39" s="37"/>
      <c r="BFA39" s="37"/>
      <c r="BFB39" s="37"/>
      <c r="BFC39" s="37"/>
      <c r="BFD39" s="37"/>
      <c r="BFE39" s="37"/>
      <c r="BFF39" s="37"/>
      <c r="BFG39" s="37"/>
      <c r="BFH39" s="37"/>
      <c r="BFI39" s="37"/>
      <c r="BFJ39" s="37"/>
      <c r="BFK39" s="37"/>
      <c r="BFL39" s="37"/>
      <c r="BFM39" s="37"/>
      <c r="BFN39" s="37"/>
      <c r="BFO39" s="37"/>
      <c r="BFP39" s="37"/>
      <c r="BFQ39" s="37"/>
      <c r="BFR39" s="37"/>
      <c r="BFS39" s="37"/>
      <c r="BFT39" s="37"/>
      <c r="BFU39" s="37"/>
      <c r="BFV39" s="37"/>
      <c r="BFW39" s="37"/>
      <c r="BFX39" s="37"/>
      <c r="BFY39" s="37"/>
      <c r="BFZ39" s="37"/>
      <c r="BGA39" s="37"/>
      <c r="BGB39" s="37"/>
      <c r="BGC39" s="37"/>
      <c r="BGD39" s="37"/>
      <c r="BGE39" s="37"/>
      <c r="BGF39" s="37"/>
      <c r="BGG39" s="37"/>
      <c r="BGH39" s="37"/>
      <c r="BGI39" s="37"/>
      <c r="BGJ39" s="37"/>
      <c r="BGK39" s="37"/>
      <c r="BGL39" s="37"/>
      <c r="BGM39" s="37"/>
      <c r="BGN39" s="37"/>
      <c r="BGO39" s="37"/>
      <c r="BGP39" s="37"/>
      <c r="BGQ39" s="37"/>
      <c r="BGR39" s="37"/>
      <c r="BGS39" s="37"/>
      <c r="BGT39" s="37"/>
      <c r="BGU39" s="37"/>
      <c r="BGV39" s="37"/>
      <c r="BGW39" s="37"/>
      <c r="BGX39" s="37"/>
      <c r="BGY39" s="37"/>
      <c r="BGZ39" s="37"/>
      <c r="BHA39" s="37"/>
      <c r="BHB39" s="37"/>
      <c r="BHC39" s="37"/>
      <c r="BHD39" s="37"/>
      <c r="BHE39" s="37"/>
      <c r="BHF39" s="37"/>
      <c r="BHG39" s="37"/>
      <c r="BHH39" s="37"/>
      <c r="BHI39" s="37"/>
      <c r="BHJ39" s="37"/>
      <c r="BHK39" s="37"/>
      <c r="BHL39" s="37"/>
      <c r="BHM39" s="37"/>
      <c r="BHN39" s="37"/>
      <c r="BHO39" s="37"/>
      <c r="BHP39" s="37"/>
      <c r="BHQ39" s="37"/>
      <c r="BHR39" s="37"/>
      <c r="BHS39" s="37"/>
      <c r="BHT39" s="37"/>
      <c r="BHU39" s="37"/>
      <c r="BHV39" s="37"/>
      <c r="BHW39" s="37"/>
      <c r="BHX39" s="37"/>
      <c r="BHY39" s="37"/>
      <c r="BHZ39" s="37"/>
      <c r="BIA39" s="37"/>
      <c r="BIB39" s="37"/>
      <c r="BIC39" s="37"/>
      <c r="BID39" s="37"/>
      <c r="BIE39" s="37"/>
      <c r="BIF39" s="37"/>
      <c r="BIG39" s="37"/>
      <c r="BIH39" s="37"/>
      <c r="BII39" s="37"/>
      <c r="BIJ39" s="37"/>
      <c r="BIK39" s="37"/>
      <c r="BIL39" s="37"/>
      <c r="BIM39" s="37"/>
      <c r="BIN39" s="37"/>
      <c r="BIO39" s="37"/>
      <c r="BIP39" s="37"/>
      <c r="BIQ39" s="37"/>
      <c r="BIR39" s="37"/>
      <c r="BIS39" s="37"/>
      <c r="BIT39" s="37"/>
      <c r="BIU39" s="37"/>
      <c r="BIV39" s="37"/>
      <c r="BIW39" s="37"/>
      <c r="BIX39" s="37"/>
      <c r="BIY39" s="37"/>
      <c r="BIZ39" s="37"/>
      <c r="BJA39" s="37"/>
      <c r="BJB39" s="37"/>
      <c r="BJC39" s="37"/>
      <c r="BJD39" s="37"/>
      <c r="BJE39" s="37"/>
      <c r="BJF39" s="37"/>
      <c r="BJG39" s="37"/>
      <c r="BJH39" s="37"/>
      <c r="BJI39" s="37"/>
      <c r="BJJ39" s="37"/>
      <c r="BJK39" s="37"/>
      <c r="BJL39" s="37"/>
      <c r="BJM39" s="37"/>
      <c r="BJN39" s="37"/>
      <c r="BJO39" s="37"/>
      <c r="BJP39" s="37"/>
      <c r="BJQ39" s="37"/>
      <c r="BJR39" s="37"/>
      <c r="BJS39" s="37"/>
      <c r="BJT39" s="37"/>
      <c r="BJU39" s="37"/>
      <c r="BJV39" s="37"/>
      <c r="BJW39" s="37"/>
      <c r="BJX39" s="37"/>
      <c r="BJY39" s="37"/>
      <c r="BJZ39" s="37"/>
      <c r="BKA39" s="37"/>
      <c r="BKB39" s="37"/>
      <c r="BKC39" s="37"/>
      <c r="BKD39" s="37"/>
      <c r="BKE39" s="37"/>
      <c r="BKF39" s="37"/>
      <c r="BKG39" s="37"/>
      <c r="BKH39" s="37"/>
      <c r="BKI39" s="37"/>
      <c r="BKJ39" s="37"/>
      <c r="BKK39" s="37"/>
      <c r="BKL39" s="37"/>
      <c r="BKM39" s="37"/>
      <c r="BKN39" s="37"/>
      <c r="BKO39" s="37"/>
      <c r="BKP39" s="37"/>
      <c r="BKQ39" s="37"/>
      <c r="BKR39" s="37"/>
      <c r="BKS39" s="37"/>
      <c r="BKT39" s="37"/>
      <c r="BKU39" s="37"/>
      <c r="BKV39" s="37"/>
      <c r="BKW39" s="37"/>
      <c r="BKX39" s="37"/>
      <c r="BKY39" s="37"/>
      <c r="BKZ39" s="37"/>
      <c r="BLA39" s="37"/>
      <c r="BLB39" s="37"/>
      <c r="BLC39" s="37"/>
      <c r="BLD39" s="37"/>
      <c r="BLE39" s="37"/>
      <c r="BLF39" s="37"/>
      <c r="BLG39" s="37"/>
      <c r="BLH39" s="37"/>
      <c r="BLI39" s="37"/>
      <c r="BLJ39" s="37"/>
      <c r="BLK39" s="37"/>
      <c r="BLL39" s="37"/>
      <c r="BLM39" s="37"/>
      <c r="BLN39" s="37"/>
      <c r="BLO39" s="37"/>
      <c r="BLP39" s="37"/>
      <c r="BLQ39" s="37"/>
      <c r="BLR39" s="37"/>
      <c r="BLS39" s="37"/>
      <c r="BLT39" s="37"/>
      <c r="BLU39" s="37"/>
      <c r="BLV39" s="37"/>
      <c r="BLW39" s="37"/>
      <c r="BLX39" s="37"/>
      <c r="BLY39" s="37"/>
      <c r="BLZ39" s="37"/>
      <c r="BMA39" s="37"/>
      <c r="BMB39" s="37"/>
      <c r="BMC39" s="37"/>
      <c r="BMD39" s="37"/>
      <c r="BME39" s="37"/>
      <c r="BMF39" s="37"/>
      <c r="BMG39" s="37"/>
      <c r="BMH39" s="37"/>
      <c r="BMI39" s="37"/>
      <c r="BMJ39" s="37"/>
      <c r="BMK39" s="37"/>
      <c r="BML39" s="37"/>
      <c r="BMM39" s="37"/>
      <c r="BMN39" s="37"/>
      <c r="BMO39" s="37"/>
      <c r="BMP39" s="37"/>
      <c r="BMQ39" s="37"/>
      <c r="BMR39" s="37"/>
      <c r="BMS39" s="37"/>
      <c r="BMT39" s="37"/>
      <c r="BMU39" s="37"/>
      <c r="BMV39" s="37"/>
      <c r="BMW39" s="37"/>
      <c r="BMX39" s="37"/>
      <c r="BMY39" s="37"/>
      <c r="BMZ39" s="37"/>
      <c r="BNA39" s="37"/>
      <c r="BNB39" s="37"/>
      <c r="BNC39" s="37"/>
      <c r="BND39" s="37"/>
      <c r="BNE39" s="37"/>
      <c r="BNF39" s="37"/>
      <c r="BNG39" s="37"/>
      <c r="BNH39" s="37"/>
      <c r="BNI39" s="37"/>
      <c r="BNJ39" s="37"/>
      <c r="BNK39" s="37"/>
      <c r="BNL39" s="37"/>
      <c r="BNM39" s="37"/>
      <c r="BNN39" s="37"/>
      <c r="BNO39" s="37"/>
      <c r="BNP39" s="37"/>
      <c r="BNQ39" s="37"/>
      <c r="BNR39" s="37"/>
      <c r="BNS39" s="37"/>
      <c r="BNT39" s="37"/>
      <c r="BNU39" s="37"/>
      <c r="BNV39" s="37"/>
      <c r="BNW39" s="37"/>
      <c r="BNX39" s="37"/>
      <c r="BNY39" s="37"/>
      <c r="BNZ39" s="37"/>
      <c r="BOA39" s="37"/>
      <c r="BOB39" s="37"/>
      <c r="BOC39" s="37"/>
      <c r="BOD39" s="37"/>
      <c r="BOE39" s="37"/>
      <c r="BOF39" s="37"/>
      <c r="BOG39" s="37"/>
      <c r="BOH39" s="37"/>
      <c r="BOI39" s="37"/>
      <c r="BOJ39" s="37"/>
      <c r="BOK39" s="37"/>
      <c r="BOL39" s="37"/>
      <c r="BOM39" s="37"/>
      <c r="BON39" s="37"/>
      <c r="BOO39" s="37"/>
      <c r="BOP39" s="37"/>
      <c r="BOQ39" s="37"/>
      <c r="BOR39" s="37"/>
      <c r="BOS39" s="37"/>
      <c r="BOT39" s="37"/>
      <c r="BOU39" s="37"/>
      <c r="BOV39" s="37"/>
      <c r="BOW39" s="37"/>
      <c r="BOX39" s="37"/>
      <c r="BOY39" s="37"/>
      <c r="BOZ39" s="37"/>
      <c r="BPA39" s="37"/>
      <c r="BPB39" s="37"/>
      <c r="BPC39" s="37"/>
      <c r="BPD39" s="37"/>
      <c r="BPE39" s="37"/>
      <c r="BPF39" s="37"/>
      <c r="BPG39" s="37"/>
      <c r="BPH39" s="37"/>
      <c r="BPI39" s="37"/>
      <c r="BPJ39" s="37"/>
      <c r="BPK39" s="37"/>
      <c r="BPL39" s="37"/>
      <c r="BPM39" s="37"/>
      <c r="BPN39" s="37"/>
      <c r="BPO39" s="37"/>
      <c r="BPP39" s="37"/>
      <c r="BPQ39" s="37"/>
      <c r="BPR39" s="37"/>
      <c r="BPS39" s="37"/>
      <c r="BPT39" s="37"/>
      <c r="BPU39" s="37"/>
      <c r="BPV39" s="37"/>
      <c r="BPW39" s="37"/>
      <c r="BPX39" s="37"/>
      <c r="BPY39" s="37"/>
      <c r="BPZ39" s="37"/>
      <c r="BQA39" s="37"/>
      <c r="BQB39" s="37"/>
      <c r="BQC39" s="37"/>
      <c r="BQD39" s="37"/>
      <c r="BQE39" s="37"/>
      <c r="BQF39" s="37"/>
      <c r="BQG39" s="37"/>
      <c r="BQH39" s="37"/>
      <c r="BQI39" s="37"/>
      <c r="BQJ39" s="37"/>
      <c r="BQK39" s="37"/>
      <c r="BQL39" s="37"/>
      <c r="BQM39" s="37"/>
      <c r="BQN39" s="37"/>
      <c r="BQO39" s="37"/>
      <c r="BQP39" s="37"/>
      <c r="BQQ39" s="37"/>
      <c r="BQR39" s="37"/>
      <c r="BQS39" s="37"/>
      <c r="BQT39" s="37"/>
      <c r="BQU39" s="37"/>
      <c r="BQV39" s="37"/>
      <c r="BQW39" s="37"/>
      <c r="BQX39" s="37"/>
      <c r="BQY39" s="37"/>
      <c r="BQZ39" s="37"/>
      <c r="BRA39" s="37"/>
      <c r="BRB39" s="37"/>
      <c r="BRC39" s="37"/>
      <c r="BRD39" s="37"/>
      <c r="BRE39" s="37"/>
      <c r="BRF39" s="37"/>
      <c r="BRG39" s="37"/>
      <c r="BRH39" s="37"/>
      <c r="BRI39" s="37"/>
      <c r="BRJ39" s="37"/>
      <c r="BRK39" s="37"/>
      <c r="BRL39" s="37"/>
      <c r="BRM39" s="37"/>
      <c r="BRN39" s="37"/>
      <c r="BRO39" s="37"/>
      <c r="BRP39" s="37"/>
      <c r="BRQ39" s="37"/>
      <c r="BRR39" s="37"/>
      <c r="BRS39" s="37"/>
      <c r="BRT39" s="37"/>
      <c r="BRU39" s="37"/>
      <c r="BRV39" s="37"/>
      <c r="BRW39" s="37"/>
      <c r="BRX39" s="37"/>
      <c r="BRY39" s="37"/>
      <c r="BRZ39" s="37"/>
      <c r="BSA39" s="37"/>
      <c r="BSB39" s="37"/>
      <c r="BSC39" s="37"/>
      <c r="BSD39" s="37"/>
      <c r="BSE39" s="37"/>
      <c r="BSF39" s="37"/>
      <c r="BSG39" s="37"/>
      <c r="BSH39" s="37"/>
      <c r="BSI39" s="37"/>
      <c r="BSJ39" s="37"/>
      <c r="BSK39" s="37"/>
      <c r="BSL39" s="37"/>
      <c r="BSM39" s="37"/>
      <c r="BSN39" s="37"/>
      <c r="BSO39" s="37"/>
      <c r="BSP39" s="37"/>
      <c r="BSQ39" s="37"/>
      <c r="BSR39" s="37"/>
      <c r="BSS39" s="37"/>
      <c r="BST39" s="37"/>
      <c r="BSU39" s="37"/>
      <c r="BSV39" s="37"/>
      <c r="BSW39" s="37"/>
      <c r="BSX39" s="37"/>
      <c r="BSY39" s="37"/>
      <c r="BSZ39" s="37"/>
      <c r="BTA39" s="37"/>
      <c r="BTB39" s="37"/>
      <c r="BTC39" s="37"/>
      <c r="BTD39" s="37"/>
      <c r="BTE39" s="37"/>
      <c r="BTF39" s="37"/>
      <c r="BTG39" s="37"/>
      <c r="BTH39" s="37"/>
      <c r="BTI39" s="37"/>
      <c r="BTJ39" s="37"/>
      <c r="BTK39" s="37"/>
      <c r="BTL39" s="37"/>
      <c r="BTM39" s="37"/>
      <c r="BTN39" s="37"/>
      <c r="BTO39" s="37"/>
      <c r="BTP39" s="37"/>
      <c r="BTQ39" s="37"/>
      <c r="BTR39" s="37"/>
      <c r="BTS39" s="37"/>
      <c r="BTT39" s="37"/>
      <c r="BTU39" s="37"/>
      <c r="BTV39" s="37"/>
      <c r="BTW39" s="37"/>
      <c r="BTX39" s="37"/>
      <c r="BTY39" s="37"/>
      <c r="BTZ39" s="37"/>
      <c r="BUA39" s="37"/>
      <c r="BUB39" s="37"/>
      <c r="BUC39" s="37"/>
      <c r="BUD39" s="37"/>
      <c r="BUE39" s="37"/>
      <c r="BUF39" s="37"/>
      <c r="BUG39" s="37"/>
      <c r="BUH39" s="37"/>
      <c r="BUI39" s="37"/>
      <c r="BUJ39" s="37"/>
      <c r="BUK39" s="37"/>
      <c r="BUL39" s="37"/>
      <c r="BUM39" s="37"/>
      <c r="BUN39" s="37"/>
      <c r="BUO39" s="37"/>
      <c r="BUP39" s="37"/>
      <c r="BUQ39" s="37"/>
      <c r="BUR39" s="37"/>
      <c r="BUS39" s="37"/>
      <c r="BUT39" s="37"/>
      <c r="BUU39" s="37"/>
      <c r="BUV39" s="37"/>
      <c r="BUW39" s="37"/>
      <c r="BUX39" s="37"/>
      <c r="BUY39" s="37"/>
      <c r="BUZ39" s="37"/>
      <c r="BVA39" s="37"/>
      <c r="BVB39" s="37"/>
      <c r="BVC39" s="37"/>
      <c r="BVD39" s="37"/>
      <c r="BVE39" s="37"/>
      <c r="BVF39" s="37"/>
      <c r="BVG39" s="37"/>
      <c r="BVH39" s="37"/>
      <c r="BVI39" s="37"/>
      <c r="BVJ39" s="37"/>
      <c r="BVK39" s="37"/>
      <c r="BVL39" s="37"/>
      <c r="BVM39" s="37"/>
      <c r="BVN39" s="37"/>
      <c r="BVO39" s="37"/>
      <c r="BVP39" s="37"/>
      <c r="BVQ39" s="37"/>
      <c r="BVR39" s="37"/>
      <c r="BVS39" s="37"/>
      <c r="BVT39" s="37"/>
      <c r="BVU39" s="37"/>
      <c r="BVV39" s="37"/>
      <c r="BVW39" s="37"/>
      <c r="BVX39" s="37"/>
      <c r="BVY39" s="37"/>
      <c r="BVZ39" s="37"/>
      <c r="BWA39" s="37"/>
      <c r="BWB39" s="37"/>
      <c r="BWC39" s="37"/>
      <c r="BWD39" s="37"/>
      <c r="BWE39" s="37"/>
      <c r="BWF39" s="37"/>
      <c r="BWG39" s="37"/>
      <c r="BWH39" s="37"/>
      <c r="BWI39" s="37"/>
      <c r="BWJ39" s="37"/>
      <c r="BWK39" s="37"/>
      <c r="BWL39" s="37"/>
      <c r="BWM39" s="37"/>
      <c r="BWN39" s="37"/>
      <c r="BWO39" s="37"/>
      <c r="BWP39" s="37"/>
      <c r="BWQ39" s="37"/>
      <c r="BWR39" s="37"/>
      <c r="BWS39" s="37"/>
      <c r="BWT39" s="37"/>
      <c r="BWU39" s="37"/>
      <c r="BWV39" s="37"/>
      <c r="BWW39" s="37"/>
      <c r="BWX39" s="37"/>
      <c r="BWY39" s="37"/>
      <c r="BWZ39" s="37"/>
      <c r="BXA39" s="37"/>
      <c r="BXB39" s="37"/>
      <c r="BXC39" s="37"/>
      <c r="BXD39" s="37"/>
      <c r="BXE39" s="37"/>
      <c r="BXF39" s="37"/>
      <c r="BXG39" s="37"/>
      <c r="BXH39" s="37"/>
      <c r="BXI39" s="37"/>
      <c r="BXJ39" s="37"/>
      <c r="BXK39" s="37"/>
      <c r="BXL39" s="37"/>
      <c r="BXM39" s="37"/>
      <c r="BXN39" s="37"/>
      <c r="BXO39" s="37"/>
      <c r="BXP39" s="37"/>
      <c r="BXQ39" s="37"/>
      <c r="BXR39" s="37"/>
      <c r="BXS39" s="37"/>
      <c r="BXT39" s="37"/>
      <c r="BXU39" s="37"/>
      <c r="BXV39" s="37"/>
      <c r="BXW39" s="37"/>
      <c r="BXX39" s="37"/>
      <c r="BXY39" s="37"/>
      <c r="BXZ39" s="37"/>
      <c r="BYA39" s="37"/>
      <c r="BYB39" s="37"/>
      <c r="BYC39" s="37"/>
      <c r="BYD39" s="37"/>
      <c r="BYE39" s="37"/>
      <c r="BYF39" s="37"/>
      <c r="BYG39" s="37"/>
      <c r="BYH39" s="37"/>
      <c r="BYI39" s="37"/>
      <c r="BYJ39" s="37"/>
      <c r="BYK39" s="37"/>
      <c r="BYL39" s="37"/>
      <c r="BYM39" s="37"/>
      <c r="BYN39" s="37"/>
      <c r="BYO39" s="37"/>
      <c r="BYP39" s="37"/>
      <c r="BYQ39" s="37"/>
      <c r="BYR39" s="37"/>
      <c r="BYS39" s="37"/>
      <c r="BYT39" s="37"/>
      <c r="BYU39" s="37"/>
      <c r="BYV39" s="37"/>
      <c r="BYW39" s="37"/>
      <c r="BYX39" s="37"/>
      <c r="BYY39" s="37"/>
      <c r="BYZ39" s="37"/>
      <c r="BZA39" s="37"/>
      <c r="BZB39" s="37"/>
      <c r="BZC39" s="37"/>
      <c r="BZD39" s="37"/>
      <c r="BZE39" s="37"/>
      <c r="BZF39" s="37"/>
      <c r="BZG39" s="37"/>
      <c r="BZH39" s="37"/>
      <c r="BZI39" s="37"/>
      <c r="BZJ39" s="37"/>
      <c r="BZK39" s="37"/>
      <c r="BZL39" s="37"/>
      <c r="BZM39" s="37"/>
      <c r="BZN39" s="37"/>
      <c r="BZO39" s="37"/>
      <c r="BZP39" s="37"/>
      <c r="BZQ39" s="37"/>
      <c r="BZR39" s="37"/>
      <c r="BZS39" s="37"/>
      <c r="BZT39" s="37"/>
      <c r="BZU39" s="37"/>
      <c r="BZV39" s="37"/>
      <c r="BZW39" s="37"/>
      <c r="BZX39" s="37"/>
      <c r="BZY39" s="37"/>
      <c r="BZZ39" s="37"/>
      <c r="CAA39" s="37"/>
      <c r="CAB39" s="37"/>
      <c r="CAC39" s="37"/>
      <c r="CAD39" s="37"/>
      <c r="CAE39" s="37"/>
      <c r="CAF39" s="37"/>
      <c r="CAG39" s="37"/>
      <c r="CAH39" s="37"/>
      <c r="CAI39" s="37"/>
      <c r="CAJ39" s="37"/>
      <c r="CAK39" s="37"/>
      <c r="CAL39" s="37"/>
      <c r="CAM39" s="37"/>
      <c r="CAN39" s="37"/>
      <c r="CAO39" s="37"/>
      <c r="CAP39" s="37"/>
      <c r="CAQ39" s="37"/>
      <c r="CAR39" s="37"/>
      <c r="CAS39" s="37"/>
      <c r="CAT39" s="37"/>
      <c r="CAU39" s="37"/>
      <c r="CAV39" s="37"/>
      <c r="CAW39" s="37"/>
      <c r="CAX39" s="37"/>
      <c r="CAY39" s="37"/>
      <c r="CAZ39" s="37"/>
      <c r="CBA39" s="37"/>
      <c r="CBB39" s="37"/>
      <c r="CBC39" s="37"/>
      <c r="CBD39" s="37"/>
      <c r="CBE39" s="37"/>
      <c r="CBF39" s="37"/>
      <c r="CBG39" s="37"/>
      <c r="CBH39" s="37"/>
      <c r="CBI39" s="37"/>
      <c r="CBJ39" s="37"/>
      <c r="CBK39" s="37"/>
      <c r="CBL39" s="37"/>
      <c r="CBM39" s="37"/>
      <c r="CBN39" s="37"/>
      <c r="CBO39" s="37"/>
      <c r="CBP39" s="37"/>
      <c r="CBQ39" s="37"/>
      <c r="CBR39" s="37"/>
      <c r="CBS39" s="37"/>
      <c r="CBT39" s="37"/>
      <c r="CBU39" s="37"/>
      <c r="CBV39" s="37"/>
      <c r="CBW39" s="37"/>
      <c r="CBX39" s="37"/>
      <c r="CBY39" s="37"/>
      <c r="CBZ39" s="37"/>
      <c r="CCA39" s="37"/>
      <c r="CCB39" s="37"/>
      <c r="CCC39" s="37"/>
      <c r="CCD39" s="37"/>
      <c r="CCE39" s="37"/>
      <c r="CCF39" s="37"/>
      <c r="CCG39" s="37"/>
      <c r="CCH39" s="37"/>
      <c r="CCI39" s="37"/>
      <c r="CCJ39" s="37"/>
      <c r="CCK39" s="37"/>
      <c r="CCL39" s="37"/>
      <c r="CCM39" s="37"/>
      <c r="CCN39" s="37"/>
      <c r="CCO39" s="37"/>
      <c r="CCP39" s="37"/>
      <c r="CCQ39" s="37"/>
      <c r="CCR39" s="37"/>
      <c r="CCS39" s="37"/>
      <c r="CCT39" s="37"/>
      <c r="CCU39" s="37"/>
      <c r="CCV39" s="37"/>
      <c r="CCW39" s="37"/>
      <c r="CCX39" s="37"/>
      <c r="CCY39" s="37"/>
      <c r="CCZ39" s="37"/>
      <c r="CDA39" s="37"/>
      <c r="CDB39" s="37"/>
      <c r="CDC39" s="37"/>
      <c r="CDD39" s="37"/>
      <c r="CDE39" s="37"/>
      <c r="CDF39" s="37"/>
      <c r="CDG39" s="37"/>
      <c r="CDH39" s="37"/>
      <c r="CDI39" s="37"/>
      <c r="CDJ39" s="37"/>
      <c r="CDK39" s="37"/>
      <c r="CDL39" s="37"/>
      <c r="CDM39" s="37"/>
      <c r="CDN39" s="37"/>
      <c r="CDO39" s="37"/>
      <c r="CDP39" s="37"/>
      <c r="CDQ39" s="37"/>
      <c r="CDR39" s="37"/>
      <c r="CDS39" s="37"/>
      <c r="CDT39" s="37"/>
      <c r="CDU39" s="37"/>
      <c r="CDV39" s="37"/>
      <c r="CDW39" s="37"/>
      <c r="CDX39" s="37"/>
      <c r="CDY39" s="37"/>
      <c r="CDZ39" s="37"/>
      <c r="CEA39" s="37"/>
      <c r="CEB39" s="37"/>
      <c r="CEC39" s="37"/>
      <c r="CED39" s="37"/>
      <c r="CEE39" s="37"/>
      <c r="CEF39" s="37"/>
      <c r="CEG39" s="37"/>
      <c r="CEH39" s="37"/>
      <c r="CEI39" s="37"/>
      <c r="CEJ39" s="37"/>
      <c r="CEK39" s="37"/>
      <c r="CEL39" s="37"/>
      <c r="CEM39" s="37"/>
      <c r="CEN39" s="37"/>
      <c r="CEO39" s="37"/>
      <c r="CEP39" s="37"/>
      <c r="CEQ39" s="37"/>
      <c r="CER39" s="37"/>
      <c r="CES39" s="37"/>
      <c r="CET39" s="37"/>
      <c r="CEU39" s="37"/>
      <c r="CEV39" s="37"/>
      <c r="CEW39" s="37"/>
      <c r="CEX39" s="37"/>
      <c r="CEY39" s="37"/>
      <c r="CEZ39" s="37"/>
      <c r="CFA39" s="37"/>
      <c r="CFB39" s="37"/>
      <c r="CFC39" s="37"/>
      <c r="CFD39" s="37"/>
      <c r="CFE39" s="37"/>
      <c r="CFF39" s="37"/>
      <c r="CFG39" s="37"/>
      <c r="CFH39" s="37"/>
      <c r="CFI39" s="37"/>
      <c r="CFJ39" s="37"/>
      <c r="CFK39" s="37"/>
      <c r="CFL39" s="37"/>
      <c r="CFM39" s="37"/>
      <c r="CFN39" s="37"/>
      <c r="CFO39" s="37"/>
      <c r="CFP39" s="37"/>
      <c r="CFQ39" s="37"/>
      <c r="CFR39" s="37"/>
      <c r="CFS39" s="37"/>
      <c r="CFT39" s="37"/>
      <c r="CFU39" s="37"/>
      <c r="CFV39" s="37"/>
      <c r="CFW39" s="37"/>
      <c r="CFX39" s="37"/>
      <c r="CFY39" s="37"/>
      <c r="CFZ39" s="37"/>
      <c r="CGA39" s="37"/>
      <c r="CGB39" s="37"/>
      <c r="CGC39" s="37"/>
      <c r="CGD39" s="37"/>
      <c r="CGE39" s="37"/>
      <c r="CGF39" s="37"/>
      <c r="CGG39" s="37"/>
      <c r="CGH39" s="37"/>
      <c r="CGI39" s="37"/>
      <c r="CGJ39" s="37"/>
      <c r="CGK39" s="37"/>
      <c r="CGL39" s="37"/>
      <c r="CGM39" s="37"/>
      <c r="CGN39" s="37"/>
      <c r="CGO39" s="37"/>
      <c r="CGP39" s="37"/>
      <c r="CGQ39" s="37"/>
      <c r="CGR39" s="37"/>
      <c r="CGS39" s="37"/>
      <c r="CGT39" s="37"/>
      <c r="CGU39" s="37"/>
      <c r="CGV39" s="37"/>
      <c r="CGW39" s="37"/>
      <c r="CGX39" s="37"/>
      <c r="CGY39" s="37"/>
      <c r="CGZ39" s="37"/>
      <c r="CHA39" s="37"/>
      <c r="CHB39" s="37"/>
      <c r="CHC39" s="37"/>
      <c r="CHD39" s="37"/>
      <c r="CHE39" s="37"/>
      <c r="CHF39" s="37"/>
      <c r="CHG39" s="37"/>
      <c r="CHH39" s="37"/>
      <c r="CHI39" s="37"/>
      <c r="CHJ39" s="37"/>
      <c r="CHK39" s="37"/>
      <c r="CHL39" s="37"/>
      <c r="CHM39" s="37"/>
      <c r="CHN39" s="37"/>
      <c r="CHO39" s="37"/>
      <c r="CHP39" s="37"/>
      <c r="CHQ39" s="37"/>
      <c r="CHR39" s="37"/>
      <c r="CHS39" s="37"/>
      <c r="CHT39" s="37"/>
      <c r="CHU39" s="37"/>
      <c r="CHV39" s="37"/>
      <c r="CHW39" s="37"/>
      <c r="CHX39" s="37"/>
      <c r="CHY39" s="37"/>
      <c r="CHZ39" s="37"/>
      <c r="CIA39" s="37"/>
      <c r="CIB39" s="37"/>
      <c r="CIC39" s="37"/>
      <c r="CID39" s="37"/>
      <c r="CIE39" s="37"/>
      <c r="CIF39" s="37"/>
      <c r="CIG39" s="37"/>
      <c r="CIH39" s="37"/>
      <c r="CII39" s="37"/>
      <c r="CIJ39" s="37"/>
      <c r="CIK39" s="37"/>
      <c r="CIL39" s="37"/>
      <c r="CIM39" s="37"/>
      <c r="CIN39" s="37"/>
      <c r="CIO39" s="37"/>
      <c r="CIP39" s="37"/>
      <c r="CIQ39" s="37"/>
      <c r="CIR39" s="37"/>
      <c r="CIS39" s="37"/>
      <c r="CIT39" s="37"/>
      <c r="CIU39" s="37"/>
      <c r="CIV39" s="37"/>
      <c r="CIW39" s="37"/>
      <c r="CIX39" s="37"/>
      <c r="CIY39" s="37"/>
      <c r="CIZ39" s="37"/>
      <c r="CJA39" s="37"/>
      <c r="CJB39" s="37"/>
      <c r="CJC39" s="37"/>
      <c r="CJD39" s="37"/>
      <c r="CJE39" s="37"/>
      <c r="CJF39" s="37"/>
      <c r="CJG39" s="37"/>
      <c r="CJH39" s="37"/>
      <c r="CJI39" s="37"/>
      <c r="CJJ39" s="37"/>
      <c r="CJK39" s="37"/>
      <c r="CJL39" s="37"/>
      <c r="CJM39" s="37"/>
      <c r="CJN39" s="37"/>
      <c r="CJO39" s="37"/>
      <c r="CJP39" s="37"/>
      <c r="CJQ39" s="37"/>
      <c r="CJR39" s="37"/>
      <c r="CJS39" s="37"/>
      <c r="CJT39" s="37"/>
      <c r="CJU39" s="37"/>
      <c r="CJV39" s="37"/>
      <c r="CJW39" s="37"/>
      <c r="CJX39" s="37"/>
      <c r="CJY39" s="37"/>
      <c r="CJZ39" s="37"/>
      <c r="CKA39" s="37"/>
      <c r="CKB39" s="37"/>
      <c r="CKC39" s="37"/>
      <c r="CKD39" s="37"/>
      <c r="CKE39" s="37"/>
      <c r="CKF39" s="37"/>
      <c r="CKG39" s="37"/>
      <c r="CKH39" s="37"/>
      <c r="CKI39" s="37"/>
      <c r="CKJ39" s="37"/>
      <c r="CKK39" s="37"/>
      <c r="CKL39" s="37"/>
      <c r="CKM39" s="37"/>
      <c r="CKN39" s="37"/>
      <c r="CKO39" s="37"/>
      <c r="CKP39" s="37"/>
      <c r="CKQ39" s="37"/>
      <c r="CKR39" s="37"/>
      <c r="CKS39" s="37"/>
      <c r="CKT39" s="37"/>
      <c r="CKU39" s="37"/>
      <c r="CKV39" s="37"/>
      <c r="CKW39" s="37"/>
      <c r="CKX39" s="37"/>
      <c r="CKY39" s="37"/>
      <c r="CKZ39" s="37"/>
      <c r="CLA39" s="37"/>
      <c r="CLB39" s="37"/>
      <c r="CLC39" s="37"/>
      <c r="CLD39" s="37"/>
      <c r="CLE39" s="37"/>
      <c r="CLF39" s="37"/>
      <c r="CLG39" s="37"/>
      <c r="CLH39" s="37"/>
      <c r="CLI39" s="37"/>
      <c r="CLJ39" s="37"/>
      <c r="CLK39" s="37"/>
      <c r="CLL39" s="37"/>
      <c r="CLM39" s="37"/>
      <c r="CLN39" s="37"/>
      <c r="CLO39" s="37"/>
      <c r="CLP39" s="37"/>
      <c r="CLQ39" s="37"/>
      <c r="CLR39" s="37"/>
      <c r="CLS39" s="37"/>
      <c r="CLT39" s="37"/>
      <c r="CLU39" s="37"/>
      <c r="CLV39" s="37"/>
      <c r="CLW39" s="37"/>
      <c r="CLX39" s="37"/>
      <c r="CLY39" s="37"/>
      <c r="CLZ39" s="37"/>
      <c r="CMA39" s="37"/>
      <c r="CMB39" s="37"/>
      <c r="CMC39" s="37"/>
      <c r="CMD39" s="37"/>
      <c r="CME39" s="37"/>
      <c r="CMF39" s="37"/>
      <c r="CMG39" s="37"/>
      <c r="CMH39" s="37"/>
      <c r="CMI39" s="37"/>
      <c r="CMJ39" s="37"/>
      <c r="CMK39" s="37"/>
      <c r="CML39" s="37"/>
      <c r="CMM39" s="37"/>
      <c r="CMN39" s="37"/>
      <c r="CMO39" s="37"/>
      <c r="CMP39" s="37"/>
      <c r="CMQ39" s="37"/>
      <c r="CMR39" s="37"/>
      <c r="CMS39" s="37"/>
      <c r="CMT39" s="37"/>
      <c r="CMU39" s="37"/>
      <c r="CMV39" s="37"/>
      <c r="CMW39" s="37"/>
      <c r="CMX39" s="37"/>
      <c r="CMY39" s="37"/>
      <c r="CMZ39" s="37"/>
      <c r="CNA39" s="37"/>
      <c r="CNB39" s="37"/>
      <c r="CNC39" s="37"/>
      <c r="CND39" s="37"/>
      <c r="CNE39" s="37"/>
      <c r="CNF39" s="37"/>
      <c r="CNG39" s="37"/>
      <c r="CNH39" s="37"/>
      <c r="CNI39" s="37"/>
      <c r="CNJ39" s="37"/>
      <c r="CNK39" s="37"/>
      <c r="CNL39" s="37"/>
      <c r="CNM39" s="37"/>
      <c r="CNN39" s="37"/>
      <c r="CNO39" s="37"/>
      <c r="CNP39" s="37"/>
      <c r="CNQ39" s="37"/>
      <c r="CNR39" s="37"/>
      <c r="CNS39" s="37"/>
      <c r="CNT39" s="37"/>
      <c r="CNU39" s="37"/>
      <c r="CNV39" s="37"/>
      <c r="CNW39" s="37"/>
      <c r="CNX39" s="37"/>
      <c r="CNY39" s="37"/>
      <c r="CNZ39" s="37"/>
      <c r="COA39" s="37"/>
      <c r="COB39" s="37"/>
      <c r="COC39" s="37"/>
      <c r="COD39" s="37"/>
      <c r="COE39" s="37"/>
      <c r="COF39" s="37"/>
      <c r="COG39" s="37"/>
      <c r="COH39" s="37"/>
      <c r="COI39" s="37"/>
      <c r="COJ39" s="37"/>
      <c r="COK39" s="37"/>
      <c r="COL39" s="37"/>
      <c r="COM39" s="37"/>
      <c r="CON39" s="37"/>
      <c r="COO39" s="37"/>
      <c r="COP39" s="37"/>
      <c r="COQ39" s="37"/>
      <c r="COR39" s="37"/>
      <c r="COS39" s="37"/>
      <c r="COT39" s="37"/>
      <c r="COU39" s="37"/>
      <c r="COV39" s="37"/>
      <c r="COW39" s="37"/>
      <c r="COX39" s="37"/>
      <c r="COY39" s="37"/>
      <c r="COZ39" s="37"/>
      <c r="CPA39" s="37"/>
      <c r="CPB39" s="37"/>
      <c r="CPC39" s="37"/>
      <c r="CPD39" s="37"/>
      <c r="CPE39" s="37"/>
      <c r="CPF39" s="37"/>
      <c r="CPG39" s="37"/>
      <c r="CPH39" s="37"/>
      <c r="CPI39" s="37"/>
      <c r="CPJ39" s="37"/>
      <c r="CPK39" s="37"/>
      <c r="CPL39" s="37"/>
      <c r="CPM39" s="37"/>
      <c r="CPN39" s="37"/>
      <c r="CPO39" s="37"/>
      <c r="CPP39" s="37"/>
      <c r="CPQ39" s="37"/>
      <c r="CPR39" s="37"/>
      <c r="CPS39" s="37"/>
      <c r="CPT39" s="37"/>
      <c r="CPU39" s="37"/>
      <c r="CPV39" s="37"/>
      <c r="CPW39" s="37"/>
      <c r="CPX39" s="37"/>
      <c r="CPY39" s="37"/>
      <c r="CPZ39" s="37"/>
      <c r="CQA39" s="37"/>
      <c r="CQB39" s="37"/>
      <c r="CQC39" s="37"/>
      <c r="CQD39" s="37"/>
      <c r="CQE39" s="37"/>
      <c r="CQF39" s="37"/>
      <c r="CQG39" s="37"/>
      <c r="CQH39" s="37"/>
      <c r="CQI39" s="37"/>
      <c r="CQJ39" s="37"/>
      <c r="CQK39" s="37"/>
      <c r="CQL39" s="37"/>
      <c r="CQM39" s="37"/>
      <c r="CQN39" s="37"/>
      <c r="CQO39" s="37"/>
      <c r="CQP39" s="37"/>
      <c r="CQQ39" s="37"/>
      <c r="CQR39" s="37"/>
      <c r="CQS39" s="37"/>
      <c r="CQT39" s="37"/>
      <c r="CQU39" s="37"/>
      <c r="CQV39" s="37"/>
      <c r="CQW39" s="37"/>
      <c r="CQX39" s="37"/>
      <c r="CQY39" s="37"/>
      <c r="CQZ39" s="37"/>
      <c r="CRA39" s="37"/>
      <c r="CRB39" s="37"/>
      <c r="CRC39" s="37"/>
      <c r="CRD39" s="37"/>
      <c r="CRE39" s="37"/>
      <c r="CRF39" s="37"/>
      <c r="CRG39" s="37"/>
      <c r="CRH39" s="37"/>
      <c r="CRI39" s="37"/>
      <c r="CRJ39" s="37"/>
      <c r="CRK39" s="37"/>
      <c r="CRL39" s="37"/>
      <c r="CRM39" s="37"/>
      <c r="CRN39" s="37"/>
      <c r="CRO39" s="37"/>
      <c r="CRP39" s="37"/>
      <c r="CRQ39" s="37"/>
      <c r="CRR39" s="37"/>
      <c r="CRS39" s="37"/>
      <c r="CRT39" s="37"/>
      <c r="CRU39" s="37"/>
      <c r="CRV39" s="37"/>
      <c r="CRW39" s="37"/>
      <c r="CRX39" s="37"/>
      <c r="CRY39" s="37"/>
      <c r="CRZ39" s="37"/>
      <c r="CSA39" s="37"/>
      <c r="CSB39" s="37"/>
      <c r="CSC39" s="37"/>
      <c r="CSD39" s="37"/>
      <c r="CSE39" s="37"/>
      <c r="CSF39" s="37"/>
      <c r="CSG39" s="37"/>
      <c r="CSH39" s="37"/>
      <c r="CSI39" s="37"/>
      <c r="CSJ39" s="37"/>
      <c r="CSK39" s="37"/>
      <c r="CSL39" s="37"/>
      <c r="CSM39" s="37"/>
      <c r="CSN39" s="37"/>
      <c r="CSO39" s="37"/>
      <c r="CSP39" s="37"/>
      <c r="CSQ39" s="37"/>
      <c r="CSR39" s="37"/>
      <c r="CSS39" s="37"/>
      <c r="CST39" s="37"/>
      <c r="CSU39" s="37"/>
      <c r="CSV39" s="37"/>
      <c r="CSW39" s="37"/>
      <c r="CSX39" s="37"/>
      <c r="CSY39" s="37"/>
      <c r="CSZ39" s="37"/>
      <c r="CTA39" s="37"/>
      <c r="CTB39" s="37"/>
      <c r="CTC39" s="37"/>
      <c r="CTD39" s="37"/>
      <c r="CTE39" s="37"/>
      <c r="CTF39" s="37"/>
      <c r="CTG39" s="37"/>
      <c r="CTH39" s="37"/>
      <c r="CTI39" s="37"/>
      <c r="CTJ39" s="37"/>
      <c r="CTK39" s="37"/>
      <c r="CTL39" s="37"/>
      <c r="CTM39" s="37"/>
      <c r="CTN39" s="37"/>
      <c r="CTO39" s="37"/>
      <c r="CTP39" s="37"/>
      <c r="CTQ39" s="37"/>
      <c r="CTR39" s="37"/>
      <c r="CTS39" s="37"/>
      <c r="CTT39" s="37"/>
      <c r="CTU39" s="37"/>
      <c r="CTV39" s="37"/>
      <c r="CTW39" s="37"/>
      <c r="CTX39" s="37"/>
      <c r="CTY39" s="37"/>
      <c r="CTZ39" s="37"/>
      <c r="CUA39" s="37"/>
      <c r="CUB39" s="37"/>
    </row>
    <row r="40" s="3" customFormat="1" ht="40" customHeight="1" spans="1:1024 1025:2576">
      <c r="A40" s="50">
        <v>29</v>
      </c>
      <c r="B40" s="51" t="s">
        <v>73</v>
      </c>
      <c r="C40" s="34" t="s">
        <v>71</v>
      </c>
      <c r="D40" s="34" t="str">
        <f xml:space="preserve">_xlfn.DISPIMG("ID_89D736297ECC413A9F1420175CB5FD95",1)</f>
        <v>=DISPIMG("ID_89D736297ECC413A9F1420175CB5FD95",1)</v>
      </c>
      <c r="E40" s="41" t="s">
        <v>15</v>
      </c>
      <c r="F40" s="43" t="s">
        <v>16</v>
      </c>
      <c r="G40" s="35"/>
      <c r="H40" s="36"/>
      <c r="I40" s="37"/>
      <c r="J40" s="38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  <c r="DI40" s="37"/>
      <c r="DJ40" s="37"/>
      <c r="DK40" s="37"/>
      <c r="DL40" s="37"/>
      <c r="DM40" s="37"/>
      <c r="DN40" s="37"/>
      <c r="DO40" s="37"/>
      <c r="DP40" s="37"/>
      <c r="DQ40" s="37"/>
      <c r="DR40" s="37"/>
      <c r="DS40" s="37"/>
      <c r="DT40" s="37"/>
      <c r="DU40" s="37"/>
      <c r="DV40" s="37"/>
      <c r="DW40" s="37"/>
      <c r="DX40" s="37"/>
      <c r="DY40" s="37"/>
      <c r="DZ40" s="37"/>
      <c r="EA40" s="37"/>
      <c r="EB40" s="37"/>
      <c r="EC40" s="37"/>
      <c r="ED40" s="37"/>
      <c r="EE40" s="37"/>
      <c r="EF40" s="37"/>
      <c r="EG40" s="37"/>
      <c r="EH40" s="37"/>
      <c r="EI40" s="37"/>
      <c r="EJ40" s="37"/>
      <c r="EK40" s="37"/>
      <c r="EL40" s="37"/>
      <c r="EM40" s="37"/>
      <c r="EN40" s="37"/>
      <c r="EO40" s="37"/>
      <c r="EP40" s="37"/>
      <c r="EQ40" s="37"/>
      <c r="ER40" s="37"/>
      <c r="ES40" s="37"/>
      <c r="ET40" s="37"/>
      <c r="EU40" s="37"/>
      <c r="EV40" s="37"/>
      <c r="EW40" s="37"/>
      <c r="EX40" s="37"/>
      <c r="EY40" s="37"/>
      <c r="EZ40" s="37"/>
      <c r="FA40" s="37"/>
      <c r="FB40" s="37"/>
      <c r="FC40" s="37"/>
      <c r="FD40" s="37"/>
      <c r="FE40" s="37"/>
      <c r="FF40" s="37"/>
      <c r="FG40" s="37"/>
      <c r="FH40" s="37"/>
      <c r="FI40" s="37"/>
      <c r="FJ40" s="37"/>
      <c r="FK40" s="37"/>
      <c r="FL40" s="37"/>
      <c r="FM40" s="37"/>
      <c r="FN40" s="37"/>
      <c r="FO40" s="37"/>
      <c r="FP40" s="37"/>
      <c r="FQ40" s="37"/>
      <c r="FR40" s="37"/>
      <c r="FS40" s="37"/>
      <c r="FT40" s="37"/>
      <c r="FU40" s="37"/>
      <c r="FV40" s="37"/>
      <c r="FW40" s="37"/>
      <c r="FX40" s="37"/>
      <c r="FY40" s="37"/>
      <c r="FZ40" s="37"/>
      <c r="GA40" s="37"/>
      <c r="GB40" s="37"/>
      <c r="GC40" s="37"/>
      <c r="GD40" s="37"/>
      <c r="GE40" s="37"/>
      <c r="GF40" s="37"/>
      <c r="GG40" s="37"/>
      <c r="GH40" s="37"/>
      <c r="GI40" s="37"/>
      <c r="GJ40" s="37"/>
      <c r="GK40" s="37"/>
      <c r="GL40" s="37"/>
      <c r="GM40" s="37"/>
      <c r="GN40" s="37"/>
      <c r="GO40" s="37"/>
      <c r="GP40" s="37"/>
      <c r="GQ40" s="37"/>
      <c r="GR40" s="37"/>
      <c r="GS40" s="37"/>
      <c r="GT40" s="37"/>
      <c r="GU40" s="37"/>
      <c r="GV40" s="37"/>
      <c r="GW40" s="37"/>
      <c r="GX40" s="37"/>
      <c r="GY40" s="37"/>
      <c r="GZ40" s="37"/>
      <c r="HA40" s="37"/>
      <c r="HB40" s="37"/>
      <c r="HC40" s="37"/>
      <c r="HD40" s="37"/>
      <c r="HE40" s="37"/>
      <c r="HF40" s="37"/>
      <c r="HG40" s="37"/>
      <c r="HH40" s="37"/>
      <c r="HI40" s="37"/>
      <c r="HJ40" s="37"/>
      <c r="HK40" s="37"/>
      <c r="HL40" s="37"/>
      <c r="HM40" s="37"/>
      <c r="HN40" s="37"/>
      <c r="HO40" s="37"/>
      <c r="HP40" s="37"/>
      <c r="HQ40" s="37"/>
      <c r="HR40" s="37"/>
      <c r="HS40" s="37"/>
      <c r="HT40" s="37"/>
      <c r="HU40" s="37"/>
      <c r="HV40" s="37"/>
      <c r="HW40" s="37"/>
      <c r="HX40" s="37"/>
      <c r="HY40" s="37"/>
      <c r="HZ40" s="37"/>
      <c r="IA40" s="37"/>
      <c r="IB40" s="37"/>
      <c r="IC40" s="37"/>
      <c r="ID40" s="37"/>
      <c r="IE40" s="37"/>
      <c r="IF40" s="37"/>
      <c r="IG40" s="37"/>
      <c r="IH40" s="37"/>
      <c r="II40" s="37"/>
      <c r="IJ40" s="37"/>
      <c r="IK40" s="37"/>
      <c r="IL40" s="37"/>
      <c r="IM40" s="37"/>
      <c r="IN40" s="37"/>
      <c r="IO40" s="37"/>
      <c r="IP40" s="37"/>
      <c r="IQ40" s="37"/>
      <c r="IR40" s="37"/>
      <c r="IS40" s="37"/>
      <c r="IT40" s="37"/>
      <c r="IU40" s="37"/>
      <c r="IV40" s="37"/>
      <c r="IW40" s="37"/>
      <c r="IX40" s="37"/>
      <c r="IY40" s="37"/>
      <c r="IZ40" s="37"/>
      <c r="JA40" s="37"/>
      <c r="JB40" s="37"/>
      <c r="JC40" s="37"/>
      <c r="JD40" s="37"/>
      <c r="JE40" s="37"/>
      <c r="JF40" s="37"/>
      <c r="JG40" s="37"/>
      <c r="JH40" s="37"/>
      <c r="JI40" s="37"/>
      <c r="JJ40" s="37"/>
      <c r="JK40" s="37"/>
      <c r="JL40" s="37"/>
      <c r="JM40" s="37"/>
      <c r="JN40" s="37"/>
      <c r="JO40" s="37"/>
      <c r="JP40" s="37"/>
      <c r="JQ40" s="37"/>
      <c r="JR40" s="37"/>
      <c r="JS40" s="37"/>
      <c r="JT40" s="37"/>
      <c r="JU40" s="37"/>
      <c r="JV40" s="37"/>
      <c r="JW40" s="37"/>
      <c r="JX40" s="37"/>
      <c r="JY40" s="37"/>
      <c r="JZ40" s="37"/>
      <c r="KA40" s="37"/>
      <c r="KB40" s="37"/>
      <c r="KC40" s="37"/>
      <c r="KD40" s="37"/>
      <c r="KE40" s="37"/>
      <c r="KF40" s="37"/>
      <c r="KG40" s="37"/>
      <c r="KH40" s="37"/>
      <c r="KI40" s="37"/>
      <c r="KJ40" s="37"/>
      <c r="KK40" s="37"/>
      <c r="KL40" s="37"/>
      <c r="KM40" s="37"/>
      <c r="KN40" s="37"/>
      <c r="KO40" s="37"/>
      <c r="KP40" s="37"/>
      <c r="KQ40" s="37"/>
      <c r="KR40" s="37"/>
      <c r="KS40" s="37"/>
      <c r="KT40" s="37"/>
      <c r="KU40" s="37"/>
      <c r="KV40" s="37"/>
      <c r="KW40" s="37"/>
      <c r="KX40" s="37"/>
      <c r="KY40" s="37"/>
      <c r="KZ40" s="37"/>
      <c r="LA40" s="37"/>
      <c r="LB40" s="37"/>
      <c r="LC40" s="37"/>
      <c r="LD40" s="37"/>
      <c r="LE40" s="37"/>
      <c r="LF40" s="37"/>
      <c r="LG40" s="37"/>
      <c r="LH40" s="37"/>
      <c r="LI40" s="37"/>
      <c r="LJ40" s="37"/>
      <c r="LK40" s="37"/>
      <c r="LL40" s="37"/>
      <c r="LM40" s="37"/>
      <c r="LN40" s="37"/>
      <c r="LO40" s="37"/>
      <c r="LP40" s="37"/>
      <c r="LQ40" s="37"/>
      <c r="LR40" s="37"/>
      <c r="LS40" s="37"/>
      <c r="LT40" s="37"/>
      <c r="LU40" s="37"/>
      <c r="LV40" s="37"/>
      <c r="LW40" s="37"/>
      <c r="LX40" s="37"/>
      <c r="LY40" s="37"/>
      <c r="LZ40" s="37"/>
      <c r="MA40" s="37"/>
      <c r="MB40" s="37"/>
      <c r="MC40" s="37"/>
      <c r="MD40" s="37"/>
      <c r="ME40" s="37"/>
      <c r="MF40" s="37"/>
      <c r="MG40" s="37"/>
      <c r="MH40" s="37"/>
      <c r="MI40" s="37"/>
      <c r="MJ40" s="37"/>
      <c r="MK40" s="37"/>
      <c r="ML40" s="37"/>
      <c r="MM40" s="37"/>
      <c r="MN40" s="37"/>
      <c r="MO40" s="37"/>
      <c r="MP40" s="37"/>
      <c r="MQ40" s="37"/>
      <c r="MR40" s="37"/>
      <c r="MS40" s="37"/>
      <c r="MT40" s="37"/>
      <c r="MU40" s="37"/>
      <c r="MV40" s="37"/>
      <c r="MW40" s="37"/>
      <c r="MX40" s="37"/>
      <c r="MY40" s="37"/>
      <c r="MZ40" s="37"/>
      <c r="NA40" s="37"/>
      <c r="NB40" s="37"/>
      <c r="NC40" s="37"/>
      <c r="ND40" s="37"/>
      <c r="NE40" s="37"/>
      <c r="NF40" s="37"/>
      <c r="NG40" s="37"/>
      <c r="NH40" s="37"/>
      <c r="NI40" s="37"/>
      <c r="NJ40" s="37"/>
      <c r="NK40" s="37"/>
      <c r="NL40" s="37"/>
      <c r="NM40" s="37"/>
      <c r="NN40" s="37"/>
      <c r="NO40" s="37"/>
      <c r="NP40" s="37"/>
      <c r="NQ40" s="37"/>
      <c r="NR40" s="37"/>
      <c r="NS40" s="37"/>
      <c r="NT40" s="37"/>
      <c r="NU40" s="37"/>
      <c r="NV40" s="37"/>
      <c r="NW40" s="37"/>
      <c r="NX40" s="37"/>
      <c r="NY40" s="37"/>
      <c r="NZ40" s="37"/>
      <c r="OA40" s="37"/>
      <c r="OB40" s="37"/>
      <c r="OC40" s="37"/>
      <c r="OD40" s="37"/>
      <c r="OE40" s="37"/>
      <c r="OF40" s="37"/>
      <c r="OG40" s="37"/>
      <c r="OH40" s="37"/>
      <c r="OI40" s="37"/>
      <c r="OJ40" s="37"/>
      <c r="OK40" s="37"/>
      <c r="OL40" s="37"/>
      <c r="OM40" s="37"/>
      <c r="ON40" s="37"/>
      <c r="OO40" s="37"/>
      <c r="OP40" s="37"/>
      <c r="OQ40" s="37"/>
      <c r="OR40" s="37"/>
      <c r="OS40" s="37"/>
      <c r="OT40" s="37"/>
      <c r="OU40" s="37"/>
      <c r="OV40" s="37"/>
      <c r="OW40" s="37"/>
      <c r="OX40" s="37"/>
      <c r="OY40" s="37"/>
      <c r="OZ40" s="37"/>
      <c r="PA40" s="37"/>
      <c r="PB40" s="37"/>
      <c r="PC40" s="37"/>
      <c r="PD40" s="37"/>
      <c r="PE40" s="37"/>
      <c r="PF40" s="37"/>
      <c r="PG40" s="37"/>
      <c r="PH40" s="37"/>
      <c r="PI40" s="37"/>
      <c r="PJ40" s="37"/>
      <c r="PK40" s="37"/>
      <c r="PL40" s="37"/>
      <c r="PM40" s="37"/>
      <c r="PN40" s="37"/>
      <c r="PO40" s="37"/>
      <c r="PP40" s="37"/>
      <c r="PQ40" s="37"/>
      <c r="PR40" s="37"/>
      <c r="PS40" s="37"/>
      <c r="PT40" s="37"/>
      <c r="PU40" s="37"/>
      <c r="PV40" s="37"/>
      <c r="PW40" s="37"/>
      <c r="PX40" s="37"/>
      <c r="PY40" s="37"/>
      <c r="PZ40" s="37"/>
      <c r="QA40" s="37"/>
      <c r="QB40" s="37"/>
      <c r="QC40" s="37"/>
      <c r="QD40" s="37"/>
      <c r="QE40" s="37"/>
      <c r="QF40" s="37"/>
      <c r="QG40" s="37"/>
      <c r="QH40" s="37"/>
      <c r="QI40" s="37"/>
      <c r="QJ40" s="37"/>
      <c r="QK40" s="37"/>
      <c r="QL40" s="37"/>
      <c r="QM40" s="37"/>
      <c r="QN40" s="37"/>
      <c r="QO40" s="37"/>
      <c r="QP40" s="37"/>
      <c r="QQ40" s="37"/>
      <c r="QR40" s="37"/>
      <c r="QS40" s="37"/>
      <c r="QT40" s="37"/>
      <c r="QU40" s="37"/>
      <c r="QV40" s="37"/>
      <c r="QW40" s="37"/>
      <c r="QX40" s="37"/>
      <c r="QY40" s="37"/>
      <c r="QZ40" s="37"/>
      <c r="RA40" s="37"/>
      <c r="RB40" s="37"/>
      <c r="RC40" s="37"/>
      <c r="RD40" s="37"/>
      <c r="RE40" s="37"/>
      <c r="RF40" s="37"/>
      <c r="RG40" s="37"/>
      <c r="RH40" s="37"/>
      <c r="RI40" s="37"/>
      <c r="RJ40" s="37"/>
      <c r="RK40" s="37"/>
      <c r="RL40" s="37"/>
      <c r="RM40" s="37"/>
      <c r="RN40" s="37"/>
      <c r="RO40" s="37"/>
      <c r="RP40" s="37"/>
      <c r="RQ40" s="37"/>
      <c r="RR40" s="37"/>
      <c r="RS40" s="37"/>
      <c r="RT40" s="37"/>
      <c r="RU40" s="37"/>
      <c r="RV40" s="37"/>
      <c r="RW40" s="37"/>
      <c r="RX40" s="37"/>
      <c r="RY40" s="37"/>
      <c r="RZ40" s="37"/>
      <c r="SA40" s="37"/>
      <c r="SB40" s="37"/>
      <c r="SC40" s="37"/>
      <c r="SD40" s="37"/>
      <c r="SE40" s="37"/>
      <c r="SF40" s="37"/>
      <c r="SG40" s="37"/>
      <c r="SH40" s="37"/>
      <c r="SI40" s="37"/>
      <c r="SJ40" s="37"/>
      <c r="SK40" s="37"/>
      <c r="SL40" s="37"/>
      <c r="SM40" s="37"/>
      <c r="SN40" s="37"/>
      <c r="SO40" s="37"/>
      <c r="SP40" s="37"/>
      <c r="SQ40" s="37"/>
      <c r="SR40" s="37"/>
      <c r="SS40" s="37"/>
      <c r="ST40" s="37"/>
      <c r="SU40" s="37"/>
      <c r="SV40" s="37"/>
      <c r="SW40" s="37"/>
      <c r="SX40" s="37"/>
      <c r="SY40" s="37"/>
      <c r="SZ40" s="37"/>
      <c r="TA40" s="37"/>
      <c r="TB40" s="37"/>
      <c r="TC40" s="37"/>
      <c r="TD40" s="37"/>
      <c r="TE40" s="37"/>
      <c r="TF40" s="37"/>
      <c r="TG40" s="37"/>
      <c r="TH40" s="37"/>
      <c r="TI40" s="37"/>
      <c r="TJ40" s="37"/>
      <c r="TK40" s="37"/>
      <c r="TL40" s="37"/>
      <c r="TM40" s="37"/>
      <c r="TN40" s="37"/>
      <c r="TO40" s="37"/>
      <c r="TP40" s="37"/>
      <c r="TQ40" s="37"/>
      <c r="TR40" s="37"/>
      <c r="TS40" s="37"/>
      <c r="TT40" s="37"/>
      <c r="TU40" s="37"/>
      <c r="TV40" s="37"/>
      <c r="TW40" s="37"/>
      <c r="TX40" s="37"/>
      <c r="TY40" s="37"/>
      <c r="TZ40" s="37"/>
      <c r="UA40" s="37"/>
      <c r="UB40" s="37"/>
      <c r="UC40" s="37"/>
      <c r="UD40" s="37"/>
      <c r="UE40" s="37"/>
      <c r="UF40" s="37"/>
      <c r="UG40" s="37"/>
      <c r="UH40" s="37"/>
      <c r="UI40" s="37"/>
      <c r="UJ40" s="37"/>
      <c r="UK40" s="37"/>
      <c r="UL40" s="37"/>
      <c r="UM40" s="37"/>
      <c r="UN40" s="37"/>
      <c r="UO40" s="37"/>
      <c r="UP40" s="37"/>
      <c r="UQ40" s="37"/>
      <c r="UR40" s="37"/>
      <c r="US40" s="37"/>
      <c r="UT40" s="37"/>
      <c r="UU40" s="37"/>
      <c r="UV40" s="37"/>
      <c r="UW40" s="37"/>
      <c r="UX40" s="37"/>
      <c r="UY40" s="37"/>
      <c r="UZ40" s="37"/>
      <c r="VA40" s="37"/>
      <c r="VB40" s="37"/>
      <c r="VC40" s="37"/>
      <c r="VD40" s="37"/>
      <c r="VE40" s="37"/>
      <c r="VF40" s="37"/>
      <c r="VG40" s="37"/>
      <c r="VH40" s="37"/>
      <c r="VI40" s="37"/>
      <c r="VJ40" s="37"/>
      <c r="VK40" s="37"/>
      <c r="VL40" s="37"/>
      <c r="VM40" s="37"/>
      <c r="VN40" s="37"/>
      <c r="VO40" s="37"/>
      <c r="VP40" s="37"/>
      <c r="VQ40" s="37"/>
      <c r="VR40" s="37"/>
      <c r="VS40" s="37"/>
      <c r="VT40" s="37"/>
      <c r="VU40" s="37"/>
      <c r="VV40" s="37"/>
      <c r="VW40" s="37"/>
      <c r="VX40" s="37"/>
      <c r="VY40" s="37"/>
      <c r="VZ40" s="37"/>
      <c r="WA40" s="37"/>
      <c r="WB40" s="37"/>
      <c r="WC40" s="37"/>
      <c r="WD40" s="37"/>
      <c r="WE40" s="37"/>
      <c r="WF40" s="37"/>
      <c r="WG40" s="37"/>
      <c r="WH40" s="37"/>
      <c r="WI40" s="37"/>
      <c r="WJ40" s="37"/>
      <c r="WK40" s="37"/>
      <c r="WL40" s="37"/>
      <c r="WM40" s="37"/>
      <c r="WN40" s="37"/>
      <c r="WO40" s="37"/>
      <c r="WP40" s="37"/>
      <c r="WQ40" s="37"/>
      <c r="WR40" s="37"/>
      <c r="WS40" s="37"/>
      <c r="WT40" s="37"/>
      <c r="WU40" s="37"/>
      <c r="WV40" s="37"/>
      <c r="WW40" s="37"/>
      <c r="WX40" s="37"/>
      <c r="WY40" s="37"/>
      <c r="WZ40" s="37"/>
      <c r="XA40" s="37"/>
      <c r="XB40" s="37"/>
      <c r="XC40" s="37"/>
      <c r="XD40" s="37"/>
      <c r="XE40" s="37"/>
      <c r="XF40" s="37"/>
      <c r="XG40" s="37"/>
      <c r="XH40" s="37"/>
      <c r="XI40" s="37"/>
      <c r="XJ40" s="37"/>
      <c r="XK40" s="37"/>
      <c r="XL40" s="37"/>
      <c r="XM40" s="37"/>
      <c r="XN40" s="37"/>
      <c r="XO40" s="37"/>
      <c r="XP40" s="37"/>
      <c r="XQ40" s="37"/>
      <c r="XR40" s="37"/>
      <c r="XS40" s="37"/>
      <c r="XT40" s="37"/>
      <c r="XU40" s="37"/>
      <c r="XV40" s="37"/>
      <c r="XW40" s="37"/>
      <c r="XX40" s="37"/>
      <c r="XY40" s="37"/>
      <c r="XZ40" s="37"/>
      <c r="YA40" s="37"/>
      <c r="YB40" s="37"/>
      <c r="YC40" s="37"/>
      <c r="YD40" s="37"/>
      <c r="YE40" s="37"/>
      <c r="YF40" s="37"/>
      <c r="YG40" s="37"/>
      <c r="YH40" s="37"/>
      <c r="YI40" s="37"/>
      <c r="YJ40" s="37"/>
      <c r="YK40" s="37"/>
      <c r="YL40" s="37"/>
      <c r="YM40" s="37"/>
      <c r="YN40" s="37"/>
      <c r="YO40" s="37"/>
      <c r="YP40" s="37"/>
      <c r="YQ40" s="37"/>
      <c r="YR40" s="37"/>
      <c r="YS40" s="37"/>
      <c r="YT40" s="37"/>
      <c r="YU40" s="37"/>
      <c r="YV40" s="37"/>
      <c r="YW40" s="37"/>
      <c r="YX40" s="37"/>
      <c r="YY40" s="37"/>
      <c r="YZ40" s="37"/>
      <c r="ZA40" s="37"/>
      <c r="ZB40" s="37"/>
      <c r="ZC40" s="37"/>
      <c r="ZD40" s="37"/>
      <c r="ZE40" s="37"/>
      <c r="ZF40" s="37"/>
      <c r="ZG40" s="37"/>
      <c r="ZH40" s="37"/>
      <c r="ZI40" s="37"/>
      <c r="ZJ40" s="37"/>
      <c r="ZK40" s="37"/>
      <c r="ZL40" s="37"/>
      <c r="ZM40" s="37"/>
      <c r="ZN40" s="37"/>
      <c r="ZO40" s="37"/>
      <c r="ZP40" s="37"/>
      <c r="ZQ40" s="37"/>
      <c r="ZR40" s="37"/>
      <c r="ZS40" s="37"/>
      <c r="ZT40" s="37"/>
      <c r="ZU40" s="37"/>
      <c r="ZV40" s="37"/>
      <c r="ZW40" s="37"/>
      <c r="ZX40" s="37"/>
      <c r="ZY40" s="37"/>
      <c r="ZZ40" s="37"/>
      <c r="AAA40" s="37"/>
      <c r="AAB40" s="37"/>
      <c r="AAC40" s="37"/>
      <c r="AAD40" s="37"/>
      <c r="AAE40" s="37"/>
      <c r="AAF40" s="37"/>
      <c r="AAG40" s="37"/>
      <c r="AAH40" s="37"/>
      <c r="AAI40" s="37"/>
      <c r="AAJ40" s="37"/>
      <c r="AAK40" s="37"/>
      <c r="AAL40" s="37"/>
      <c r="AAM40" s="37"/>
      <c r="AAN40" s="37"/>
      <c r="AAO40" s="37"/>
      <c r="AAP40" s="37"/>
      <c r="AAQ40" s="37"/>
      <c r="AAR40" s="37"/>
      <c r="AAS40" s="37"/>
      <c r="AAT40" s="37"/>
      <c r="AAU40" s="37"/>
      <c r="AAV40" s="37"/>
      <c r="AAW40" s="37"/>
      <c r="AAX40" s="37"/>
      <c r="AAY40" s="37"/>
      <c r="AAZ40" s="37"/>
      <c r="ABA40" s="37"/>
      <c r="ABB40" s="37"/>
      <c r="ABC40" s="37"/>
      <c r="ABD40" s="37"/>
      <c r="ABE40" s="37"/>
      <c r="ABF40" s="37"/>
      <c r="ABG40" s="37"/>
      <c r="ABH40" s="37"/>
      <c r="ABI40" s="37"/>
      <c r="ABJ40" s="37"/>
      <c r="ABK40" s="37"/>
      <c r="ABL40" s="37"/>
      <c r="ABM40" s="37"/>
      <c r="ABN40" s="37"/>
      <c r="ABO40" s="37"/>
      <c r="ABP40" s="37"/>
      <c r="ABQ40" s="37"/>
      <c r="ABR40" s="37"/>
      <c r="ABS40" s="37"/>
      <c r="ABT40" s="37"/>
      <c r="ABU40" s="37"/>
      <c r="ABV40" s="37"/>
      <c r="ABW40" s="37"/>
      <c r="ABX40" s="37"/>
      <c r="ABY40" s="37"/>
      <c r="ABZ40" s="37"/>
      <c r="ACA40" s="37"/>
      <c r="ACB40" s="37"/>
      <c r="ACC40" s="37"/>
      <c r="ACD40" s="37"/>
      <c r="ACE40" s="37"/>
      <c r="ACF40" s="37"/>
      <c r="ACG40" s="37"/>
      <c r="ACH40" s="37"/>
      <c r="ACI40" s="37"/>
      <c r="ACJ40" s="37"/>
      <c r="ACK40" s="37"/>
      <c r="ACL40" s="37"/>
      <c r="ACM40" s="37"/>
      <c r="ACN40" s="37"/>
      <c r="ACO40" s="37"/>
      <c r="ACP40" s="37"/>
      <c r="ACQ40" s="37"/>
      <c r="ACR40" s="37"/>
      <c r="ACS40" s="37"/>
      <c r="ACT40" s="37"/>
      <c r="ACU40" s="37"/>
      <c r="ACV40" s="37"/>
      <c r="ACW40" s="37"/>
      <c r="ACX40" s="37"/>
      <c r="ACY40" s="37"/>
      <c r="ACZ40" s="37"/>
      <c r="ADA40" s="37"/>
      <c r="ADB40" s="37"/>
      <c r="ADC40" s="37"/>
      <c r="ADD40" s="37"/>
      <c r="ADE40" s="37"/>
      <c r="ADF40" s="37"/>
      <c r="ADG40" s="37"/>
      <c r="ADH40" s="37"/>
      <c r="ADI40" s="37"/>
      <c r="ADJ40" s="37"/>
      <c r="ADK40" s="37"/>
      <c r="ADL40" s="37"/>
      <c r="ADM40" s="37"/>
      <c r="ADN40" s="37"/>
      <c r="ADO40" s="37"/>
      <c r="ADP40" s="37"/>
      <c r="ADQ40" s="37"/>
      <c r="ADR40" s="37"/>
      <c r="ADS40" s="37"/>
      <c r="ADT40" s="37"/>
      <c r="ADU40" s="37"/>
      <c r="ADV40" s="37"/>
      <c r="ADW40" s="37"/>
      <c r="ADX40" s="37"/>
      <c r="ADY40" s="37"/>
      <c r="ADZ40" s="37"/>
      <c r="AEA40" s="37"/>
      <c r="AEB40" s="37"/>
      <c r="AEC40" s="37"/>
      <c r="AED40" s="37"/>
      <c r="AEE40" s="37"/>
      <c r="AEF40" s="37"/>
      <c r="AEG40" s="37"/>
      <c r="AEH40" s="37"/>
      <c r="AEI40" s="37"/>
      <c r="AEJ40" s="37"/>
      <c r="AEK40" s="37"/>
      <c r="AEL40" s="37"/>
      <c r="AEM40" s="37"/>
      <c r="AEN40" s="37"/>
      <c r="AEO40" s="37"/>
      <c r="AEP40" s="37"/>
      <c r="AEQ40" s="37"/>
      <c r="AER40" s="37"/>
      <c r="AES40" s="37"/>
      <c r="AET40" s="37"/>
      <c r="AEU40" s="37"/>
      <c r="AEV40" s="37"/>
      <c r="AEW40" s="37"/>
      <c r="AEX40" s="37"/>
      <c r="AEY40" s="37"/>
      <c r="AEZ40" s="37"/>
      <c r="AFA40" s="37"/>
      <c r="AFB40" s="37"/>
      <c r="AFC40" s="37"/>
      <c r="AFD40" s="37"/>
      <c r="AFE40" s="37"/>
      <c r="AFF40" s="37"/>
      <c r="AFG40" s="37"/>
      <c r="AFH40" s="37"/>
      <c r="AFI40" s="37"/>
      <c r="AFJ40" s="37"/>
      <c r="AFK40" s="37"/>
      <c r="AFL40" s="37"/>
      <c r="AFM40" s="37"/>
      <c r="AFN40" s="37"/>
      <c r="AFO40" s="37"/>
      <c r="AFP40" s="37"/>
      <c r="AFQ40" s="37"/>
      <c r="AFR40" s="37"/>
      <c r="AFS40" s="37"/>
      <c r="AFT40" s="37"/>
      <c r="AFU40" s="37"/>
      <c r="AFV40" s="37"/>
      <c r="AFW40" s="37"/>
      <c r="AFX40" s="37"/>
      <c r="AFY40" s="37"/>
      <c r="AFZ40" s="37"/>
      <c r="AGA40" s="37"/>
      <c r="AGB40" s="37"/>
      <c r="AGC40" s="37"/>
      <c r="AGD40" s="37"/>
      <c r="AGE40" s="37"/>
      <c r="AGF40" s="37"/>
      <c r="AGG40" s="37"/>
      <c r="AGH40" s="37"/>
      <c r="AGI40" s="37"/>
      <c r="AGJ40" s="37"/>
      <c r="AGK40" s="37"/>
      <c r="AGL40" s="37"/>
      <c r="AGM40" s="37"/>
      <c r="AGN40" s="37"/>
      <c r="AGO40" s="37"/>
      <c r="AGP40" s="37"/>
      <c r="AGQ40" s="37"/>
      <c r="AGR40" s="37"/>
      <c r="AGS40" s="37"/>
      <c r="AGT40" s="37"/>
      <c r="AGU40" s="37"/>
      <c r="AGV40" s="37"/>
      <c r="AGW40" s="37"/>
      <c r="AGX40" s="37"/>
      <c r="AGY40" s="37"/>
      <c r="AGZ40" s="37"/>
      <c r="AHA40" s="37"/>
      <c r="AHB40" s="37"/>
      <c r="AHC40" s="37"/>
      <c r="AHD40" s="37"/>
      <c r="AHE40" s="37"/>
      <c r="AHF40" s="37"/>
      <c r="AHG40" s="37"/>
      <c r="AHH40" s="37"/>
      <c r="AHI40" s="37"/>
      <c r="AHJ40" s="37"/>
      <c r="AHK40" s="37"/>
      <c r="AHL40" s="37"/>
      <c r="AHM40" s="37"/>
      <c r="AHN40" s="37"/>
      <c r="AHO40" s="37"/>
      <c r="AHP40" s="37"/>
      <c r="AHQ40" s="37"/>
      <c r="AHR40" s="37"/>
      <c r="AHS40" s="37"/>
      <c r="AHT40" s="37"/>
      <c r="AHU40" s="37"/>
      <c r="AHV40" s="37"/>
      <c r="AHW40" s="37"/>
      <c r="AHX40" s="37"/>
      <c r="AHY40" s="37"/>
      <c r="AHZ40" s="37"/>
      <c r="AIA40" s="37"/>
      <c r="AIB40" s="37"/>
      <c r="AIC40" s="37"/>
      <c r="AID40" s="37"/>
      <c r="AIE40" s="37"/>
      <c r="AIF40" s="37"/>
      <c r="AIG40" s="37"/>
      <c r="AIH40" s="37"/>
      <c r="AII40" s="37"/>
      <c r="AIJ40" s="37"/>
      <c r="AIK40" s="37"/>
      <c r="AIL40" s="37"/>
      <c r="AIM40" s="37"/>
      <c r="AIN40" s="37"/>
      <c r="AIO40" s="37"/>
      <c r="AIP40" s="37"/>
      <c r="AIQ40" s="37"/>
      <c r="AIR40" s="37"/>
      <c r="AIS40" s="37"/>
      <c r="AIT40" s="37"/>
      <c r="AIU40" s="37"/>
      <c r="AIV40" s="37"/>
      <c r="AIW40" s="37"/>
      <c r="AIX40" s="37"/>
      <c r="AIY40" s="37"/>
      <c r="AIZ40" s="37"/>
      <c r="AJA40" s="37"/>
      <c r="AJB40" s="37"/>
      <c r="AJC40" s="37"/>
      <c r="AJD40" s="37"/>
      <c r="AJE40" s="37"/>
      <c r="AJF40" s="37"/>
      <c r="AJG40" s="37"/>
      <c r="AJH40" s="37"/>
      <c r="AJI40" s="37"/>
      <c r="AJJ40" s="37"/>
      <c r="AJK40" s="37"/>
      <c r="AJL40" s="37"/>
      <c r="AJM40" s="37"/>
      <c r="AJN40" s="37"/>
      <c r="AJO40" s="37"/>
      <c r="AJP40" s="37"/>
      <c r="AJQ40" s="37"/>
      <c r="AJR40" s="37"/>
      <c r="AJS40" s="37"/>
      <c r="AJT40" s="37"/>
      <c r="AJU40" s="37"/>
      <c r="AJV40" s="37"/>
      <c r="AJW40" s="37"/>
      <c r="AJX40" s="37"/>
      <c r="AJY40" s="37"/>
      <c r="AJZ40" s="37"/>
      <c r="AKA40" s="37"/>
      <c r="AKB40" s="37"/>
      <c r="AKC40" s="37"/>
      <c r="AKD40" s="37"/>
      <c r="AKE40" s="37"/>
      <c r="AKF40" s="37"/>
      <c r="AKG40" s="37"/>
      <c r="AKH40" s="37"/>
      <c r="AKI40" s="37"/>
      <c r="AKJ40" s="37"/>
      <c r="AKK40" s="37"/>
      <c r="AKL40" s="37"/>
      <c r="AKM40" s="37"/>
      <c r="AKN40" s="37"/>
      <c r="AKO40" s="37"/>
      <c r="AKP40" s="37"/>
      <c r="AKQ40" s="37"/>
      <c r="AKR40" s="37"/>
      <c r="AKS40" s="37"/>
      <c r="AKT40" s="37"/>
      <c r="AKU40" s="37"/>
      <c r="AKV40" s="37"/>
      <c r="AKW40" s="37"/>
      <c r="AKX40" s="37"/>
      <c r="AKY40" s="37"/>
      <c r="AKZ40" s="37"/>
      <c r="ALA40" s="37"/>
      <c r="ALB40" s="37"/>
      <c r="ALC40" s="37"/>
      <c r="ALD40" s="37"/>
      <c r="ALE40" s="37"/>
      <c r="ALF40" s="37"/>
      <c r="ALG40" s="37"/>
      <c r="ALH40" s="37"/>
      <c r="ALI40" s="37"/>
      <c r="ALJ40" s="37"/>
      <c r="ALK40" s="37"/>
      <c r="ALL40" s="37"/>
      <c r="ALM40" s="37"/>
      <c r="ALN40" s="37"/>
      <c r="ALO40" s="37"/>
      <c r="ALP40" s="37"/>
      <c r="ALQ40" s="37"/>
      <c r="ALR40" s="37"/>
      <c r="ALS40" s="37"/>
      <c r="ALT40" s="37"/>
      <c r="ALU40" s="37"/>
      <c r="ALV40" s="37"/>
      <c r="ALW40" s="37"/>
      <c r="ALX40" s="37"/>
      <c r="ALY40" s="37"/>
      <c r="ALZ40" s="37"/>
      <c r="AMA40" s="37"/>
      <c r="AMB40" s="37"/>
      <c r="AMC40" s="37"/>
      <c r="AMD40" s="37"/>
      <c r="AME40" s="37"/>
      <c r="AMF40" s="37"/>
      <c r="AMG40" s="37"/>
      <c r="AMH40" s="37"/>
      <c r="AMI40" s="37"/>
      <c r="AMJ40" s="37"/>
      <c r="AMK40" s="37"/>
      <c r="AML40" s="37"/>
      <c r="AMM40" s="37"/>
      <c r="AMN40" s="37"/>
      <c r="AMO40" s="37"/>
      <c r="AMP40" s="37"/>
      <c r="AMQ40" s="37"/>
      <c r="AMR40" s="37"/>
      <c r="AMS40" s="37"/>
      <c r="AMT40" s="37"/>
      <c r="AMU40" s="37"/>
      <c r="AMV40" s="37"/>
      <c r="AMW40" s="37"/>
      <c r="AMX40" s="37"/>
      <c r="AMY40" s="37"/>
      <c r="AMZ40" s="37"/>
      <c r="ANA40" s="37"/>
      <c r="ANB40" s="37"/>
      <c r="ANC40" s="37"/>
      <c r="AND40" s="37"/>
      <c r="ANE40" s="37"/>
      <c r="ANF40" s="37"/>
      <c r="ANG40" s="37"/>
      <c r="ANH40" s="37"/>
      <c r="ANI40" s="37"/>
      <c r="ANJ40" s="37"/>
      <c r="ANK40" s="37"/>
      <c r="ANL40" s="37"/>
      <c r="ANM40" s="37"/>
      <c r="ANN40" s="37"/>
      <c r="ANO40" s="37"/>
      <c r="ANP40" s="37"/>
      <c r="ANQ40" s="37"/>
      <c r="ANR40" s="37"/>
      <c r="ANS40" s="37"/>
      <c r="ANT40" s="37"/>
      <c r="ANU40" s="37"/>
      <c r="ANV40" s="37"/>
      <c r="ANW40" s="37"/>
      <c r="ANX40" s="37"/>
      <c r="ANY40" s="37"/>
      <c r="ANZ40" s="37"/>
      <c r="AOA40" s="37"/>
      <c r="AOB40" s="37"/>
      <c r="AOC40" s="37"/>
      <c r="AOD40" s="37"/>
      <c r="AOE40" s="37"/>
      <c r="AOF40" s="37"/>
      <c r="AOG40" s="37"/>
      <c r="AOH40" s="37"/>
      <c r="AOI40" s="37"/>
      <c r="AOJ40" s="37"/>
      <c r="AOK40" s="37"/>
      <c r="AOL40" s="37"/>
      <c r="AOM40" s="37"/>
      <c r="AON40" s="37"/>
      <c r="AOO40" s="37"/>
      <c r="AOP40" s="37"/>
      <c r="AOQ40" s="37"/>
      <c r="AOR40" s="37"/>
      <c r="AOS40" s="37"/>
      <c r="AOT40" s="37"/>
      <c r="AOU40" s="37"/>
      <c r="AOV40" s="37"/>
      <c r="AOW40" s="37"/>
      <c r="AOX40" s="37"/>
      <c r="AOY40" s="37"/>
      <c r="AOZ40" s="37"/>
      <c r="APA40" s="37"/>
      <c r="APB40" s="37"/>
      <c r="APC40" s="37"/>
      <c r="APD40" s="37"/>
      <c r="APE40" s="37"/>
      <c r="APF40" s="37"/>
      <c r="APG40" s="37"/>
      <c r="APH40" s="37"/>
      <c r="API40" s="37"/>
      <c r="APJ40" s="37"/>
      <c r="APK40" s="37"/>
      <c r="APL40" s="37"/>
      <c r="APM40" s="37"/>
      <c r="APN40" s="37"/>
      <c r="APO40" s="37"/>
      <c r="APP40" s="37"/>
      <c r="APQ40" s="37"/>
      <c r="APR40" s="37"/>
      <c r="APS40" s="37"/>
      <c r="APT40" s="37"/>
      <c r="APU40" s="37"/>
      <c r="APV40" s="37"/>
      <c r="APW40" s="37"/>
      <c r="APX40" s="37"/>
      <c r="APY40" s="37"/>
      <c r="APZ40" s="37"/>
      <c r="AQA40" s="37"/>
      <c r="AQB40" s="37"/>
      <c r="AQC40" s="37"/>
      <c r="AQD40" s="37"/>
      <c r="AQE40" s="37"/>
      <c r="AQF40" s="37"/>
      <c r="AQG40" s="37"/>
      <c r="AQH40" s="37"/>
      <c r="AQI40" s="37"/>
      <c r="AQJ40" s="37"/>
      <c r="AQK40" s="37"/>
      <c r="AQL40" s="37"/>
      <c r="AQM40" s="37"/>
      <c r="AQN40" s="37"/>
      <c r="AQO40" s="37"/>
      <c r="AQP40" s="37"/>
      <c r="AQQ40" s="37"/>
      <c r="AQR40" s="37"/>
      <c r="AQS40" s="37"/>
      <c r="AQT40" s="37"/>
      <c r="AQU40" s="37"/>
      <c r="AQV40" s="37"/>
      <c r="AQW40" s="37"/>
      <c r="AQX40" s="37"/>
      <c r="AQY40" s="37"/>
      <c r="AQZ40" s="37"/>
      <c r="ARA40" s="37"/>
      <c r="ARB40" s="37"/>
      <c r="ARC40" s="37"/>
      <c r="ARD40" s="37"/>
      <c r="ARE40" s="37"/>
      <c r="ARF40" s="37"/>
      <c r="ARG40" s="37"/>
      <c r="ARH40" s="37"/>
      <c r="ARI40" s="37"/>
      <c r="ARJ40" s="37"/>
      <c r="ARK40" s="37"/>
      <c r="ARL40" s="37"/>
      <c r="ARM40" s="37"/>
      <c r="ARN40" s="37"/>
      <c r="ARO40" s="37"/>
      <c r="ARP40" s="37"/>
      <c r="ARQ40" s="37"/>
      <c r="ARR40" s="37"/>
      <c r="ARS40" s="37"/>
      <c r="ART40" s="37"/>
      <c r="ARU40" s="37"/>
      <c r="ARV40" s="37"/>
      <c r="ARW40" s="37"/>
      <c r="ARX40" s="37"/>
      <c r="ARY40" s="37"/>
      <c r="ARZ40" s="37"/>
      <c r="ASA40" s="37"/>
      <c r="ASB40" s="37"/>
      <c r="ASC40" s="37"/>
      <c r="ASD40" s="37"/>
      <c r="ASE40" s="37"/>
      <c r="ASF40" s="37"/>
      <c r="ASG40" s="37"/>
      <c r="ASH40" s="37"/>
      <c r="ASI40" s="37"/>
      <c r="ASJ40" s="37"/>
      <c r="ASK40" s="37"/>
      <c r="ASL40" s="37"/>
      <c r="ASM40" s="37"/>
      <c r="ASN40" s="37"/>
      <c r="ASO40" s="37"/>
      <c r="ASP40" s="37"/>
      <c r="ASQ40" s="37"/>
      <c r="ASR40" s="37"/>
      <c r="ASS40" s="37"/>
      <c r="AST40" s="37"/>
      <c r="ASU40" s="37"/>
      <c r="ASV40" s="37"/>
      <c r="ASW40" s="37"/>
      <c r="ASX40" s="37"/>
      <c r="ASY40" s="37"/>
      <c r="ASZ40" s="37"/>
      <c r="ATA40" s="37"/>
      <c r="ATB40" s="37"/>
      <c r="ATC40" s="37"/>
      <c r="ATD40" s="37"/>
      <c r="ATE40" s="37"/>
      <c r="ATF40" s="37"/>
      <c r="ATG40" s="37"/>
      <c r="ATH40" s="37"/>
      <c r="ATI40" s="37"/>
      <c r="ATJ40" s="37"/>
      <c r="ATK40" s="37"/>
      <c r="ATL40" s="37"/>
      <c r="ATM40" s="37"/>
      <c r="ATN40" s="37"/>
      <c r="ATO40" s="37"/>
      <c r="ATP40" s="37"/>
      <c r="ATQ40" s="37"/>
      <c r="ATR40" s="37"/>
      <c r="ATS40" s="37"/>
      <c r="ATT40" s="37"/>
      <c r="ATU40" s="37"/>
      <c r="ATV40" s="37"/>
      <c r="ATW40" s="37"/>
      <c r="ATX40" s="37"/>
      <c r="ATY40" s="37"/>
      <c r="ATZ40" s="37"/>
      <c r="AUA40" s="37"/>
      <c r="AUB40" s="37"/>
      <c r="AUC40" s="37"/>
      <c r="AUD40" s="37"/>
      <c r="AUE40" s="37"/>
      <c r="AUF40" s="37"/>
      <c r="AUG40" s="37"/>
      <c r="AUH40" s="37"/>
      <c r="AUI40" s="37"/>
      <c r="AUJ40" s="37"/>
      <c r="AUK40" s="37"/>
      <c r="AUL40" s="37"/>
      <c r="AUM40" s="37"/>
      <c r="AUN40" s="37"/>
      <c r="AUO40" s="37"/>
      <c r="AUP40" s="37"/>
      <c r="AUQ40" s="37"/>
      <c r="AUR40" s="37"/>
      <c r="AUS40" s="37"/>
      <c r="AUT40" s="37"/>
      <c r="AUU40" s="37"/>
      <c r="AUV40" s="37"/>
      <c r="AUW40" s="37"/>
      <c r="AUX40" s="37"/>
      <c r="AUY40" s="37"/>
      <c r="AUZ40" s="37"/>
      <c r="AVA40" s="37"/>
      <c r="AVB40" s="37"/>
      <c r="AVC40" s="37"/>
      <c r="AVD40" s="37"/>
      <c r="AVE40" s="37"/>
      <c r="AVF40" s="37"/>
      <c r="AVG40" s="37"/>
      <c r="AVH40" s="37"/>
      <c r="AVI40" s="37"/>
      <c r="AVJ40" s="37"/>
      <c r="AVK40" s="37"/>
      <c r="AVL40" s="37"/>
      <c r="AVM40" s="37"/>
      <c r="AVN40" s="37"/>
      <c r="AVO40" s="37"/>
      <c r="AVP40" s="37"/>
      <c r="AVQ40" s="37"/>
      <c r="AVR40" s="37"/>
      <c r="AVS40" s="37"/>
      <c r="AVT40" s="37"/>
      <c r="AVU40" s="37"/>
      <c r="AVV40" s="37"/>
      <c r="AVW40" s="37"/>
      <c r="AVX40" s="37"/>
      <c r="AVY40" s="37"/>
      <c r="AVZ40" s="37"/>
      <c r="AWA40" s="37"/>
      <c r="AWB40" s="37"/>
      <c r="AWC40" s="37"/>
      <c r="AWD40" s="37"/>
      <c r="AWE40" s="37"/>
      <c r="AWF40" s="37"/>
      <c r="AWG40" s="37"/>
      <c r="AWH40" s="37"/>
      <c r="AWI40" s="37"/>
      <c r="AWJ40" s="37"/>
      <c r="AWK40" s="37"/>
      <c r="AWL40" s="37"/>
      <c r="AWM40" s="37"/>
      <c r="AWN40" s="37"/>
      <c r="AWO40" s="37"/>
      <c r="AWP40" s="37"/>
      <c r="AWQ40" s="37"/>
      <c r="AWR40" s="37"/>
      <c r="AWS40" s="37"/>
      <c r="AWT40" s="37"/>
      <c r="AWU40" s="37"/>
      <c r="AWV40" s="37"/>
      <c r="AWW40" s="37"/>
      <c r="AWX40" s="37"/>
      <c r="AWY40" s="37"/>
      <c r="AWZ40" s="37"/>
      <c r="AXA40" s="37"/>
      <c r="AXB40" s="37"/>
      <c r="AXC40" s="37"/>
      <c r="AXD40" s="37"/>
      <c r="AXE40" s="37"/>
      <c r="AXF40" s="37"/>
      <c r="AXG40" s="37"/>
      <c r="AXH40" s="37"/>
      <c r="AXI40" s="37"/>
      <c r="AXJ40" s="37"/>
      <c r="AXK40" s="37"/>
      <c r="AXL40" s="37"/>
      <c r="AXM40" s="37"/>
      <c r="AXN40" s="37"/>
      <c r="AXO40" s="37"/>
      <c r="AXP40" s="37"/>
      <c r="AXQ40" s="37"/>
      <c r="AXR40" s="37"/>
      <c r="AXS40" s="37"/>
      <c r="AXT40" s="37"/>
      <c r="AXU40" s="37"/>
      <c r="AXV40" s="37"/>
      <c r="AXW40" s="37"/>
      <c r="AXX40" s="37"/>
      <c r="AXY40" s="37"/>
      <c r="AXZ40" s="37"/>
      <c r="AYA40" s="37"/>
      <c r="AYB40" s="37"/>
      <c r="AYC40" s="37"/>
      <c r="AYD40" s="37"/>
      <c r="AYE40" s="37"/>
      <c r="AYF40" s="37"/>
      <c r="AYG40" s="37"/>
      <c r="AYH40" s="37"/>
      <c r="AYI40" s="37"/>
      <c r="AYJ40" s="37"/>
      <c r="AYK40" s="37"/>
      <c r="AYL40" s="37"/>
      <c r="AYM40" s="37"/>
      <c r="AYN40" s="37"/>
      <c r="AYO40" s="37"/>
      <c r="AYP40" s="37"/>
      <c r="AYQ40" s="37"/>
      <c r="AYR40" s="37"/>
      <c r="AYS40" s="37"/>
      <c r="AYT40" s="37"/>
      <c r="AYU40" s="37"/>
      <c r="AYV40" s="37"/>
      <c r="AYW40" s="37"/>
      <c r="AYX40" s="37"/>
      <c r="AYY40" s="37"/>
      <c r="AYZ40" s="37"/>
      <c r="AZA40" s="37"/>
      <c r="AZB40" s="37"/>
      <c r="AZC40" s="37"/>
      <c r="AZD40" s="37"/>
      <c r="AZE40" s="37"/>
      <c r="AZF40" s="37"/>
      <c r="AZG40" s="37"/>
      <c r="AZH40" s="37"/>
      <c r="AZI40" s="37"/>
      <c r="AZJ40" s="37"/>
      <c r="AZK40" s="37"/>
      <c r="AZL40" s="37"/>
      <c r="AZM40" s="37"/>
      <c r="AZN40" s="37"/>
      <c r="AZO40" s="37"/>
      <c r="AZP40" s="37"/>
      <c r="AZQ40" s="37"/>
      <c r="AZR40" s="37"/>
      <c r="AZS40" s="37"/>
      <c r="AZT40" s="37"/>
      <c r="AZU40" s="37"/>
      <c r="AZV40" s="37"/>
      <c r="AZW40" s="37"/>
      <c r="AZX40" s="37"/>
      <c r="AZY40" s="37"/>
      <c r="AZZ40" s="37"/>
      <c r="BAA40" s="37"/>
      <c r="BAB40" s="37"/>
      <c r="BAC40" s="37"/>
      <c r="BAD40" s="37"/>
      <c r="BAE40" s="37"/>
      <c r="BAF40" s="37"/>
      <c r="BAG40" s="37"/>
      <c r="BAH40" s="37"/>
      <c r="BAI40" s="37"/>
      <c r="BAJ40" s="37"/>
      <c r="BAK40" s="37"/>
      <c r="BAL40" s="37"/>
      <c r="BAM40" s="37"/>
      <c r="BAN40" s="37"/>
      <c r="BAO40" s="37"/>
      <c r="BAP40" s="37"/>
      <c r="BAQ40" s="37"/>
      <c r="BAR40" s="37"/>
      <c r="BAS40" s="37"/>
      <c r="BAT40" s="37"/>
      <c r="BAU40" s="37"/>
      <c r="BAV40" s="37"/>
      <c r="BAW40" s="37"/>
      <c r="BAX40" s="37"/>
      <c r="BAY40" s="37"/>
      <c r="BAZ40" s="37"/>
      <c r="BBA40" s="37"/>
      <c r="BBB40" s="37"/>
      <c r="BBC40" s="37"/>
      <c r="BBD40" s="37"/>
      <c r="BBE40" s="37"/>
      <c r="BBF40" s="37"/>
      <c r="BBG40" s="37"/>
      <c r="BBH40" s="37"/>
      <c r="BBI40" s="37"/>
      <c r="BBJ40" s="37"/>
      <c r="BBK40" s="37"/>
      <c r="BBL40" s="37"/>
      <c r="BBM40" s="37"/>
      <c r="BBN40" s="37"/>
      <c r="BBO40" s="37"/>
      <c r="BBP40" s="37"/>
      <c r="BBQ40" s="37"/>
      <c r="BBR40" s="37"/>
      <c r="BBS40" s="37"/>
      <c r="BBT40" s="37"/>
      <c r="BBU40" s="37"/>
      <c r="BBV40" s="37"/>
      <c r="BBW40" s="37"/>
      <c r="BBX40" s="37"/>
      <c r="BBY40" s="37"/>
      <c r="BBZ40" s="37"/>
      <c r="BCA40" s="37"/>
      <c r="BCB40" s="37"/>
      <c r="BCC40" s="37"/>
      <c r="BCD40" s="37"/>
      <c r="BCE40" s="37"/>
      <c r="BCF40" s="37"/>
      <c r="BCG40" s="37"/>
      <c r="BCH40" s="37"/>
      <c r="BCI40" s="37"/>
      <c r="BCJ40" s="37"/>
      <c r="BCK40" s="37"/>
      <c r="BCL40" s="37"/>
      <c r="BCM40" s="37"/>
      <c r="BCN40" s="37"/>
      <c r="BCO40" s="37"/>
      <c r="BCP40" s="37"/>
      <c r="BCQ40" s="37"/>
      <c r="BCR40" s="37"/>
      <c r="BCS40" s="37"/>
      <c r="BCT40" s="37"/>
      <c r="BCU40" s="37"/>
      <c r="BCV40" s="37"/>
      <c r="BCW40" s="37"/>
      <c r="BCX40" s="37"/>
      <c r="BCY40" s="37"/>
      <c r="BCZ40" s="37"/>
      <c r="BDA40" s="37"/>
      <c r="BDB40" s="37"/>
      <c r="BDC40" s="37"/>
      <c r="BDD40" s="37"/>
      <c r="BDE40" s="37"/>
      <c r="BDF40" s="37"/>
      <c r="BDG40" s="37"/>
      <c r="BDH40" s="37"/>
      <c r="BDI40" s="37"/>
      <c r="BDJ40" s="37"/>
      <c r="BDK40" s="37"/>
      <c r="BDL40" s="37"/>
      <c r="BDM40" s="37"/>
      <c r="BDN40" s="37"/>
      <c r="BDO40" s="37"/>
      <c r="BDP40" s="37"/>
      <c r="BDQ40" s="37"/>
      <c r="BDR40" s="37"/>
      <c r="BDS40" s="37"/>
      <c r="BDT40" s="37"/>
      <c r="BDU40" s="37"/>
      <c r="BDV40" s="37"/>
      <c r="BDW40" s="37"/>
      <c r="BDX40" s="37"/>
      <c r="BDY40" s="37"/>
      <c r="BDZ40" s="37"/>
      <c r="BEA40" s="37"/>
      <c r="BEB40" s="37"/>
      <c r="BEC40" s="37"/>
      <c r="BED40" s="37"/>
      <c r="BEE40" s="37"/>
      <c r="BEF40" s="37"/>
      <c r="BEG40" s="37"/>
      <c r="BEH40" s="37"/>
      <c r="BEI40" s="37"/>
      <c r="BEJ40" s="37"/>
      <c r="BEK40" s="37"/>
      <c r="BEL40" s="37"/>
      <c r="BEM40" s="37"/>
      <c r="BEN40" s="37"/>
      <c r="BEO40" s="37"/>
      <c r="BEP40" s="37"/>
      <c r="BEQ40" s="37"/>
      <c r="BER40" s="37"/>
      <c r="BES40" s="37"/>
      <c r="BET40" s="37"/>
      <c r="BEU40" s="37"/>
      <c r="BEV40" s="37"/>
      <c r="BEW40" s="37"/>
      <c r="BEX40" s="37"/>
      <c r="BEY40" s="37"/>
      <c r="BEZ40" s="37"/>
      <c r="BFA40" s="37"/>
      <c r="BFB40" s="37"/>
      <c r="BFC40" s="37"/>
      <c r="BFD40" s="37"/>
      <c r="BFE40" s="37"/>
      <c r="BFF40" s="37"/>
      <c r="BFG40" s="37"/>
      <c r="BFH40" s="37"/>
      <c r="BFI40" s="37"/>
      <c r="BFJ40" s="37"/>
      <c r="BFK40" s="37"/>
      <c r="BFL40" s="37"/>
      <c r="BFM40" s="37"/>
      <c r="BFN40" s="37"/>
      <c r="BFO40" s="37"/>
      <c r="BFP40" s="37"/>
      <c r="BFQ40" s="37"/>
      <c r="BFR40" s="37"/>
      <c r="BFS40" s="37"/>
      <c r="BFT40" s="37"/>
      <c r="BFU40" s="37"/>
      <c r="BFV40" s="37"/>
      <c r="BFW40" s="37"/>
      <c r="BFX40" s="37"/>
      <c r="BFY40" s="37"/>
      <c r="BFZ40" s="37"/>
      <c r="BGA40" s="37"/>
      <c r="BGB40" s="37"/>
      <c r="BGC40" s="37"/>
      <c r="BGD40" s="37"/>
      <c r="BGE40" s="37"/>
      <c r="BGF40" s="37"/>
      <c r="BGG40" s="37"/>
      <c r="BGH40" s="37"/>
      <c r="BGI40" s="37"/>
      <c r="BGJ40" s="37"/>
      <c r="BGK40" s="37"/>
      <c r="BGL40" s="37"/>
      <c r="BGM40" s="37"/>
      <c r="BGN40" s="37"/>
      <c r="BGO40" s="37"/>
      <c r="BGP40" s="37"/>
      <c r="BGQ40" s="37"/>
      <c r="BGR40" s="37"/>
      <c r="BGS40" s="37"/>
      <c r="BGT40" s="37"/>
      <c r="BGU40" s="37"/>
      <c r="BGV40" s="37"/>
      <c r="BGW40" s="37"/>
      <c r="BGX40" s="37"/>
      <c r="BGY40" s="37"/>
      <c r="BGZ40" s="37"/>
      <c r="BHA40" s="37"/>
      <c r="BHB40" s="37"/>
      <c r="BHC40" s="37"/>
      <c r="BHD40" s="37"/>
      <c r="BHE40" s="37"/>
      <c r="BHF40" s="37"/>
      <c r="BHG40" s="37"/>
      <c r="BHH40" s="37"/>
      <c r="BHI40" s="37"/>
      <c r="BHJ40" s="37"/>
      <c r="BHK40" s="37"/>
      <c r="BHL40" s="37"/>
      <c r="BHM40" s="37"/>
      <c r="BHN40" s="37"/>
      <c r="BHO40" s="37"/>
      <c r="BHP40" s="37"/>
      <c r="BHQ40" s="37"/>
      <c r="BHR40" s="37"/>
      <c r="BHS40" s="37"/>
      <c r="BHT40" s="37"/>
      <c r="BHU40" s="37"/>
      <c r="BHV40" s="37"/>
      <c r="BHW40" s="37"/>
      <c r="BHX40" s="37"/>
      <c r="BHY40" s="37"/>
      <c r="BHZ40" s="37"/>
      <c r="BIA40" s="37"/>
      <c r="BIB40" s="37"/>
      <c r="BIC40" s="37"/>
      <c r="BID40" s="37"/>
      <c r="BIE40" s="37"/>
      <c r="BIF40" s="37"/>
      <c r="BIG40" s="37"/>
      <c r="BIH40" s="37"/>
      <c r="BII40" s="37"/>
      <c r="BIJ40" s="37"/>
      <c r="BIK40" s="37"/>
      <c r="BIL40" s="37"/>
      <c r="BIM40" s="37"/>
      <c r="BIN40" s="37"/>
      <c r="BIO40" s="37"/>
      <c r="BIP40" s="37"/>
      <c r="BIQ40" s="37"/>
      <c r="BIR40" s="37"/>
      <c r="BIS40" s="37"/>
      <c r="BIT40" s="37"/>
      <c r="BIU40" s="37"/>
      <c r="BIV40" s="37"/>
      <c r="BIW40" s="37"/>
      <c r="BIX40" s="37"/>
      <c r="BIY40" s="37"/>
      <c r="BIZ40" s="37"/>
      <c r="BJA40" s="37"/>
      <c r="BJB40" s="37"/>
      <c r="BJC40" s="37"/>
      <c r="BJD40" s="37"/>
      <c r="BJE40" s="37"/>
      <c r="BJF40" s="37"/>
      <c r="BJG40" s="37"/>
      <c r="BJH40" s="37"/>
      <c r="BJI40" s="37"/>
      <c r="BJJ40" s="37"/>
      <c r="BJK40" s="37"/>
      <c r="BJL40" s="37"/>
      <c r="BJM40" s="37"/>
      <c r="BJN40" s="37"/>
      <c r="BJO40" s="37"/>
      <c r="BJP40" s="37"/>
      <c r="BJQ40" s="37"/>
      <c r="BJR40" s="37"/>
      <c r="BJS40" s="37"/>
      <c r="BJT40" s="37"/>
      <c r="BJU40" s="37"/>
      <c r="BJV40" s="37"/>
      <c r="BJW40" s="37"/>
      <c r="BJX40" s="37"/>
      <c r="BJY40" s="37"/>
      <c r="BJZ40" s="37"/>
      <c r="BKA40" s="37"/>
      <c r="BKB40" s="37"/>
      <c r="BKC40" s="37"/>
      <c r="BKD40" s="37"/>
      <c r="BKE40" s="37"/>
      <c r="BKF40" s="37"/>
      <c r="BKG40" s="37"/>
      <c r="BKH40" s="37"/>
      <c r="BKI40" s="37"/>
      <c r="BKJ40" s="37"/>
      <c r="BKK40" s="37"/>
      <c r="BKL40" s="37"/>
      <c r="BKM40" s="37"/>
      <c r="BKN40" s="37"/>
      <c r="BKO40" s="37"/>
      <c r="BKP40" s="37"/>
      <c r="BKQ40" s="37"/>
      <c r="BKR40" s="37"/>
      <c r="BKS40" s="37"/>
      <c r="BKT40" s="37"/>
      <c r="BKU40" s="37"/>
      <c r="BKV40" s="37"/>
      <c r="BKW40" s="37"/>
      <c r="BKX40" s="37"/>
      <c r="BKY40" s="37"/>
      <c r="BKZ40" s="37"/>
      <c r="BLA40" s="37"/>
      <c r="BLB40" s="37"/>
      <c r="BLC40" s="37"/>
      <c r="BLD40" s="37"/>
      <c r="BLE40" s="37"/>
      <c r="BLF40" s="37"/>
      <c r="BLG40" s="37"/>
      <c r="BLH40" s="37"/>
      <c r="BLI40" s="37"/>
      <c r="BLJ40" s="37"/>
      <c r="BLK40" s="37"/>
      <c r="BLL40" s="37"/>
      <c r="BLM40" s="37"/>
      <c r="BLN40" s="37"/>
      <c r="BLO40" s="37"/>
      <c r="BLP40" s="37"/>
      <c r="BLQ40" s="37"/>
      <c r="BLR40" s="37"/>
      <c r="BLS40" s="37"/>
      <c r="BLT40" s="37"/>
      <c r="BLU40" s="37"/>
      <c r="BLV40" s="37"/>
      <c r="BLW40" s="37"/>
      <c r="BLX40" s="37"/>
      <c r="BLY40" s="37"/>
      <c r="BLZ40" s="37"/>
      <c r="BMA40" s="37"/>
      <c r="BMB40" s="37"/>
      <c r="BMC40" s="37"/>
      <c r="BMD40" s="37"/>
      <c r="BME40" s="37"/>
      <c r="BMF40" s="37"/>
      <c r="BMG40" s="37"/>
      <c r="BMH40" s="37"/>
      <c r="BMI40" s="37"/>
      <c r="BMJ40" s="37"/>
      <c r="BMK40" s="37"/>
      <c r="BML40" s="37"/>
      <c r="BMM40" s="37"/>
      <c r="BMN40" s="37"/>
      <c r="BMO40" s="37"/>
      <c r="BMP40" s="37"/>
      <c r="BMQ40" s="37"/>
      <c r="BMR40" s="37"/>
      <c r="BMS40" s="37"/>
      <c r="BMT40" s="37"/>
      <c r="BMU40" s="37"/>
      <c r="BMV40" s="37"/>
      <c r="BMW40" s="37"/>
      <c r="BMX40" s="37"/>
      <c r="BMY40" s="37"/>
      <c r="BMZ40" s="37"/>
      <c r="BNA40" s="37"/>
      <c r="BNB40" s="37"/>
      <c r="BNC40" s="37"/>
      <c r="BND40" s="37"/>
      <c r="BNE40" s="37"/>
      <c r="BNF40" s="37"/>
      <c r="BNG40" s="37"/>
      <c r="BNH40" s="37"/>
      <c r="BNI40" s="37"/>
      <c r="BNJ40" s="37"/>
      <c r="BNK40" s="37"/>
      <c r="BNL40" s="37"/>
      <c r="BNM40" s="37"/>
      <c r="BNN40" s="37"/>
      <c r="BNO40" s="37"/>
      <c r="BNP40" s="37"/>
      <c r="BNQ40" s="37"/>
      <c r="BNR40" s="37"/>
      <c r="BNS40" s="37"/>
      <c r="BNT40" s="37"/>
      <c r="BNU40" s="37"/>
      <c r="BNV40" s="37"/>
      <c r="BNW40" s="37"/>
      <c r="BNX40" s="37"/>
      <c r="BNY40" s="37"/>
      <c r="BNZ40" s="37"/>
      <c r="BOA40" s="37"/>
      <c r="BOB40" s="37"/>
      <c r="BOC40" s="37"/>
      <c r="BOD40" s="37"/>
      <c r="BOE40" s="37"/>
      <c r="BOF40" s="37"/>
      <c r="BOG40" s="37"/>
      <c r="BOH40" s="37"/>
      <c r="BOI40" s="37"/>
      <c r="BOJ40" s="37"/>
      <c r="BOK40" s="37"/>
      <c r="BOL40" s="37"/>
      <c r="BOM40" s="37"/>
      <c r="BON40" s="37"/>
      <c r="BOO40" s="37"/>
      <c r="BOP40" s="37"/>
      <c r="BOQ40" s="37"/>
      <c r="BOR40" s="37"/>
      <c r="BOS40" s="37"/>
      <c r="BOT40" s="37"/>
      <c r="BOU40" s="37"/>
      <c r="BOV40" s="37"/>
      <c r="BOW40" s="37"/>
      <c r="BOX40" s="37"/>
      <c r="BOY40" s="37"/>
      <c r="BOZ40" s="37"/>
      <c r="BPA40" s="37"/>
      <c r="BPB40" s="37"/>
      <c r="BPC40" s="37"/>
      <c r="BPD40" s="37"/>
      <c r="BPE40" s="37"/>
      <c r="BPF40" s="37"/>
      <c r="BPG40" s="37"/>
      <c r="BPH40" s="37"/>
      <c r="BPI40" s="37"/>
      <c r="BPJ40" s="37"/>
      <c r="BPK40" s="37"/>
      <c r="BPL40" s="37"/>
      <c r="BPM40" s="37"/>
      <c r="BPN40" s="37"/>
      <c r="BPO40" s="37"/>
      <c r="BPP40" s="37"/>
      <c r="BPQ40" s="37"/>
      <c r="BPR40" s="37"/>
      <c r="BPS40" s="37"/>
      <c r="BPT40" s="37"/>
      <c r="BPU40" s="37"/>
      <c r="BPV40" s="37"/>
      <c r="BPW40" s="37"/>
      <c r="BPX40" s="37"/>
      <c r="BPY40" s="37"/>
      <c r="BPZ40" s="37"/>
      <c r="BQA40" s="37"/>
      <c r="BQB40" s="37"/>
      <c r="BQC40" s="37"/>
      <c r="BQD40" s="37"/>
      <c r="BQE40" s="37"/>
      <c r="BQF40" s="37"/>
      <c r="BQG40" s="37"/>
      <c r="BQH40" s="37"/>
      <c r="BQI40" s="37"/>
      <c r="BQJ40" s="37"/>
      <c r="BQK40" s="37"/>
      <c r="BQL40" s="37"/>
      <c r="BQM40" s="37"/>
      <c r="BQN40" s="37"/>
      <c r="BQO40" s="37"/>
      <c r="BQP40" s="37"/>
      <c r="BQQ40" s="37"/>
      <c r="BQR40" s="37"/>
      <c r="BQS40" s="37"/>
      <c r="BQT40" s="37"/>
      <c r="BQU40" s="37"/>
      <c r="BQV40" s="37"/>
      <c r="BQW40" s="37"/>
      <c r="BQX40" s="37"/>
      <c r="BQY40" s="37"/>
      <c r="BQZ40" s="37"/>
      <c r="BRA40" s="37"/>
      <c r="BRB40" s="37"/>
      <c r="BRC40" s="37"/>
      <c r="BRD40" s="37"/>
      <c r="BRE40" s="37"/>
      <c r="BRF40" s="37"/>
      <c r="BRG40" s="37"/>
      <c r="BRH40" s="37"/>
      <c r="BRI40" s="37"/>
      <c r="BRJ40" s="37"/>
      <c r="BRK40" s="37"/>
      <c r="BRL40" s="37"/>
      <c r="BRM40" s="37"/>
      <c r="BRN40" s="37"/>
      <c r="BRO40" s="37"/>
      <c r="BRP40" s="37"/>
      <c r="BRQ40" s="37"/>
      <c r="BRR40" s="37"/>
      <c r="BRS40" s="37"/>
      <c r="BRT40" s="37"/>
      <c r="BRU40" s="37"/>
      <c r="BRV40" s="37"/>
      <c r="BRW40" s="37"/>
      <c r="BRX40" s="37"/>
      <c r="BRY40" s="37"/>
      <c r="BRZ40" s="37"/>
      <c r="BSA40" s="37"/>
      <c r="BSB40" s="37"/>
      <c r="BSC40" s="37"/>
      <c r="BSD40" s="37"/>
      <c r="BSE40" s="37"/>
      <c r="BSF40" s="37"/>
      <c r="BSG40" s="37"/>
      <c r="BSH40" s="37"/>
      <c r="BSI40" s="37"/>
      <c r="BSJ40" s="37"/>
      <c r="BSK40" s="37"/>
      <c r="BSL40" s="37"/>
      <c r="BSM40" s="37"/>
      <c r="BSN40" s="37"/>
      <c r="BSO40" s="37"/>
      <c r="BSP40" s="37"/>
      <c r="BSQ40" s="37"/>
      <c r="BSR40" s="37"/>
      <c r="BSS40" s="37"/>
      <c r="BST40" s="37"/>
      <c r="BSU40" s="37"/>
      <c r="BSV40" s="37"/>
      <c r="BSW40" s="37"/>
      <c r="BSX40" s="37"/>
      <c r="BSY40" s="37"/>
      <c r="BSZ40" s="37"/>
      <c r="BTA40" s="37"/>
      <c r="BTB40" s="37"/>
      <c r="BTC40" s="37"/>
      <c r="BTD40" s="37"/>
      <c r="BTE40" s="37"/>
      <c r="BTF40" s="37"/>
      <c r="BTG40" s="37"/>
      <c r="BTH40" s="37"/>
      <c r="BTI40" s="37"/>
      <c r="BTJ40" s="37"/>
      <c r="BTK40" s="37"/>
      <c r="BTL40" s="37"/>
      <c r="BTM40" s="37"/>
      <c r="BTN40" s="37"/>
      <c r="BTO40" s="37"/>
      <c r="BTP40" s="37"/>
      <c r="BTQ40" s="37"/>
      <c r="BTR40" s="37"/>
      <c r="BTS40" s="37"/>
      <c r="BTT40" s="37"/>
      <c r="BTU40" s="37"/>
      <c r="BTV40" s="37"/>
      <c r="BTW40" s="37"/>
      <c r="BTX40" s="37"/>
      <c r="BTY40" s="37"/>
      <c r="BTZ40" s="37"/>
      <c r="BUA40" s="37"/>
      <c r="BUB40" s="37"/>
      <c r="BUC40" s="37"/>
      <c r="BUD40" s="37"/>
      <c r="BUE40" s="37"/>
      <c r="BUF40" s="37"/>
      <c r="BUG40" s="37"/>
      <c r="BUH40" s="37"/>
      <c r="BUI40" s="37"/>
      <c r="BUJ40" s="37"/>
      <c r="BUK40" s="37"/>
      <c r="BUL40" s="37"/>
      <c r="BUM40" s="37"/>
      <c r="BUN40" s="37"/>
      <c r="BUO40" s="37"/>
      <c r="BUP40" s="37"/>
      <c r="BUQ40" s="37"/>
      <c r="BUR40" s="37"/>
      <c r="BUS40" s="37"/>
      <c r="BUT40" s="37"/>
      <c r="BUU40" s="37"/>
      <c r="BUV40" s="37"/>
      <c r="BUW40" s="37"/>
      <c r="BUX40" s="37"/>
      <c r="BUY40" s="37"/>
      <c r="BUZ40" s="37"/>
      <c r="BVA40" s="37"/>
      <c r="BVB40" s="37"/>
      <c r="BVC40" s="37"/>
      <c r="BVD40" s="37"/>
      <c r="BVE40" s="37"/>
      <c r="BVF40" s="37"/>
      <c r="BVG40" s="37"/>
      <c r="BVH40" s="37"/>
      <c r="BVI40" s="37"/>
      <c r="BVJ40" s="37"/>
      <c r="BVK40" s="37"/>
      <c r="BVL40" s="37"/>
      <c r="BVM40" s="37"/>
      <c r="BVN40" s="37"/>
      <c r="BVO40" s="37"/>
      <c r="BVP40" s="37"/>
      <c r="BVQ40" s="37"/>
      <c r="BVR40" s="37"/>
      <c r="BVS40" s="37"/>
      <c r="BVT40" s="37"/>
      <c r="BVU40" s="37"/>
      <c r="BVV40" s="37"/>
      <c r="BVW40" s="37"/>
      <c r="BVX40" s="37"/>
      <c r="BVY40" s="37"/>
      <c r="BVZ40" s="37"/>
      <c r="BWA40" s="37"/>
      <c r="BWB40" s="37"/>
      <c r="BWC40" s="37"/>
      <c r="BWD40" s="37"/>
      <c r="BWE40" s="37"/>
      <c r="BWF40" s="37"/>
      <c r="BWG40" s="37"/>
      <c r="BWH40" s="37"/>
      <c r="BWI40" s="37"/>
      <c r="BWJ40" s="37"/>
      <c r="BWK40" s="37"/>
      <c r="BWL40" s="37"/>
      <c r="BWM40" s="37"/>
      <c r="BWN40" s="37"/>
      <c r="BWO40" s="37"/>
      <c r="BWP40" s="37"/>
      <c r="BWQ40" s="37"/>
      <c r="BWR40" s="37"/>
      <c r="BWS40" s="37"/>
      <c r="BWT40" s="37"/>
      <c r="BWU40" s="37"/>
      <c r="BWV40" s="37"/>
      <c r="BWW40" s="37"/>
      <c r="BWX40" s="37"/>
      <c r="BWY40" s="37"/>
      <c r="BWZ40" s="37"/>
      <c r="BXA40" s="37"/>
      <c r="BXB40" s="37"/>
      <c r="BXC40" s="37"/>
      <c r="BXD40" s="37"/>
      <c r="BXE40" s="37"/>
      <c r="BXF40" s="37"/>
      <c r="BXG40" s="37"/>
      <c r="BXH40" s="37"/>
      <c r="BXI40" s="37"/>
      <c r="BXJ40" s="37"/>
      <c r="BXK40" s="37"/>
      <c r="BXL40" s="37"/>
      <c r="BXM40" s="37"/>
      <c r="BXN40" s="37"/>
      <c r="BXO40" s="37"/>
      <c r="BXP40" s="37"/>
      <c r="BXQ40" s="37"/>
      <c r="BXR40" s="37"/>
      <c r="BXS40" s="37"/>
      <c r="BXT40" s="37"/>
      <c r="BXU40" s="37"/>
      <c r="BXV40" s="37"/>
      <c r="BXW40" s="37"/>
      <c r="BXX40" s="37"/>
      <c r="BXY40" s="37"/>
      <c r="BXZ40" s="37"/>
      <c r="BYA40" s="37"/>
      <c r="BYB40" s="37"/>
      <c r="BYC40" s="37"/>
      <c r="BYD40" s="37"/>
      <c r="BYE40" s="37"/>
      <c r="BYF40" s="37"/>
      <c r="BYG40" s="37"/>
      <c r="BYH40" s="37"/>
      <c r="BYI40" s="37"/>
      <c r="BYJ40" s="37"/>
      <c r="BYK40" s="37"/>
      <c r="BYL40" s="37"/>
      <c r="BYM40" s="37"/>
      <c r="BYN40" s="37"/>
      <c r="BYO40" s="37"/>
      <c r="BYP40" s="37"/>
      <c r="BYQ40" s="37"/>
      <c r="BYR40" s="37"/>
      <c r="BYS40" s="37"/>
      <c r="BYT40" s="37"/>
      <c r="BYU40" s="37"/>
      <c r="BYV40" s="37"/>
      <c r="BYW40" s="37"/>
      <c r="BYX40" s="37"/>
      <c r="BYY40" s="37"/>
      <c r="BYZ40" s="37"/>
      <c r="BZA40" s="37"/>
      <c r="BZB40" s="37"/>
      <c r="BZC40" s="37"/>
      <c r="BZD40" s="37"/>
      <c r="BZE40" s="37"/>
      <c r="BZF40" s="37"/>
      <c r="BZG40" s="37"/>
      <c r="BZH40" s="37"/>
      <c r="BZI40" s="37"/>
      <c r="BZJ40" s="37"/>
      <c r="BZK40" s="37"/>
      <c r="BZL40" s="37"/>
      <c r="BZM40" s="37"/>
      <c r="BZN40" s="37"/>
      <c r="BZO40" s="37"/>
      <c r="BZP40" s="37"/>
      <c r="BZQ40" s="37"/>
      <c r="BZR40" s="37"/>
      <c r="BZS40" s="37"/>
      <c r="BZT40" s="37"/>
      <c r="BZU40" s="37"/>
      <c r="BZV40" s="37"/>
      <c r="BZW40" s="37"/>
      <c r="BZX40" s="37"/>
      <c r="BZY40" s="37"/>
      <c r="BZZ40" s="37"/>
      <c r="CAA40" s="37"/>
      <c r="CAB40" s="37"/>
      <c r="CAC40" s="37"/>
      <c r="CAD40" s="37"/>
      <c r="CAE40" s="37"/>
      <c r="CAF40" s="37"/>
      <c r="CAG40" s="37"/>
      <c r="CAH40" s="37"/>
      <c r="CAI40" s="37"/>
      <c r="CAJ40" s="37"/>
      <c r="CAK40" s="37"/>
      <c r="CAL40" s="37"/>
      <c r="CAM40" s="37"/>
      <c r="CAN40" s="37"/>
      <c r="CAO40" s="37"/>
      <c r="CAP40" s="37"/>
      <c r="CAQ40" s="37"/>
      <c r="CAR40" s="37"/>
      <c r="CAS40" s="37"/>
      <c r="CAT40" s="37"/>
      <c r="CAU40" s="37"/>
      <c r="CAV40" s="37"/>
      <c r="CAW40" s="37"/>
      <c r="CAX40" s="37"/>
      <c r="CAY40" s="37"/>
      <c r="CAZ40" s="37"/>
      <c r="CBA40" s="37"/>
      <c r="CBB40" s="37"/>
      <c r="CBC40" s="37"/>
      <c r="CBD40" s="37"/>
      <c r="CBE40" s="37"/>
      <c r="CBF40" s="37"/>
      <c r="CBG40" s="37"/>
      <c r="CBH40" s="37"/>
      <c r="CBI40" s="37"/>
      <c r="CBJ40" s="37"/>
      <c r="CBK40" s="37"/>
      <c r="CBL40" s="37"/>
      <c r="CBM40" s="37"/>
      <c r="CBN40" s="37"/>
      <c r="CBO40" s="37"/>
      <c r="CBP40" s="37"/>
      <c r="CBQ40" s="37"/>
      <c r="CBR40" s="37"/>
      <c r="CBS40" s="37"/>
      <c r="CBT40" s="37"/>
      <c r="CBU40" s="37"/>
      <c r="CBV40" s="37"/>
      <c r="CBW40" s="37"/>
      <c r="CBX40" s="37"/>
      <c r="CBY40" s="37"/>
      <c r="CBZ40" s="37"/>
      <c r="CCA40" s="37"/>
      <c r="CCB40" s="37"/>
      <c r="CCC40" s="37"/>
      <c r="CCD40" s="37"/>
      <c r="CCE40" s="37"/>
      <c r="CCF40" s="37"/>
      <c r="CCG40" s="37"/>
      <c r="CCH40" s="37"/>
      <c r="CCI40" s="37"/>
      <c r="CCJ40" s="37"/>
      <c r="CCK40" s="37"/>
      <c r="CCL40" s="37"/>
      <c r="CCM40" s="37"/>
      <c r="CCN40" s="37"/>
      <c r="CCO40" s="37"/>
      <c r="CCP40" s="37"/>
      <c r="CCQ40" s="37"/>
      <c r="CCR40" s="37"/>
      <c r="CCS40" s="37"/>
      <c r="CCT40" s="37"/>
      <c r="CCU40" s="37"/>
      <c r="CCV40" s="37"/>
      <c r="CCW40" s="37"/>
      <c r="CCX40" s="37"/>
      <c r="CCY40" s="37"/>
      <c r="CCZ40" s="37"/>
      <c r="CDA40" s="37"/>
      <c r="CDB40" s="37"/>
      <c r="CDC40" s="37"/>
      <c r="CDD40" s="37"/>
      <c r="CDE40" s="37"/>
      <c r="CDF40" s="37"/>
      <c r="CDG40" s="37"/>
      <c r="CDH40" s="37"/>
      <c r="CDI40" s="37"/>
      <c r="CDJ40" s="37"/>
      <c r="CDK40" s="37"/>
      <c r="CDL40" s="37"/>
      <c r="CDM40" s="37"/>
      <c r="CDN40" s="37"/>
      <c r="CDO40" s="37"/>
      <c r="CDP40" s="37"/>
      <c r="CDQ40" s="37"/>
      <c r="CDR40" s="37"/>
      <c r="CDS40" s="37"/>
      <c r="CDT40" s="37"/>
      <c r="CDU40" s="37"/>
      <c r="CDV40" s="37"/>
      <c r="CDW40" s="37"/>
      <c r="CDX40" s="37"/>
      <c r="CDY40" s="37"/>
      <c r="CDZ40" s="37"/>
      <c r="CEA40" s="37"/>
      <c r="CEB40" s="37"/>
      <c r="CEC40" s="37"/>
      <c r="CED40" s="37"/>
      <c r="CEE40" s="37"/>
      <c r="CEF40" s="37"/>
      <c r="CEG40" s="37"/>
      <c r="CEH40" s="37"/>
      <c r="CEI40" s="37"/>
      <c r="CEJ40" s="37"/>
      <c r="CEK40" s="37"/>
      <c r="CEL40" s="37"/>
      <c r="CEM40" s="37"/>
      <c r="CEN40" s="37"/>
      <c r="CEO40" s="37"/>
      <c r="CEP40" s="37"/>
      <c r="CEQ40" s="37"/>
      <c r="CER40" s="37"/>
      <c r="CES40" s="37"/>
      <c r="CET40" s="37"/>
      <c r="CEU40" s="37"/>
      <c r="CEV40" s="37"/>
      <c r="CEW40" s="37"/>
      <c r="CEX40" s="37"/>
      <c r="CEY40" s="37"/>
      <c r="CEZ40" s="37"/>
      <c r="CFA40" s="37"/>
      <c r="CFB40" s="37"/>
      <c r="CFC40" s="37"/>
      <c r="CFD40" s="37"/>
      <c r="CFE40" s="37"/>
      <c r="CFF40" s="37"/>
      <c r="CFG40" s="37"/>
      <c r="CFH40" s="37"/>
      <c r="CFI40" s="37"/>
      <c r="CFJ40" s="37"/>
      <c r="CFK40" s="37"/>
      <c r="CFL40" s="37"/>
      <c r="CFM40" s="37"/>
      <c r="CFN40" s="37"/>
      <c r="CFO40" s="37"/>
      <c r="CFP40" s="37"/>
      <c r="CFQ40" s="37"/>
      <c r="CFR40" s="37"/>
      <c r="CFS40" s="37"/>
      <c r="CFT40" s="37"/>
      <c r="CFU40" s="37"/>
      <c r="CFV40" s="37"/>
      <c r="CFW40" s="37"/>
      <c r="CFX40" s="37"/>
      <c r="CFY40" s="37"/>
      <c r="CFZ40" s="37"/>
      <c r="CGA40" s="37"/>
      <c r="CGB40" s="37"/>
      <c r="CGC40" s="37"/>
      <c r="CGD40" s="37"/>
      <c r="CGE40" s="37"/>
      <c r="CGF40" s="37"/>
      <c r="CGG40" s="37"/>
      <c r="CGH40" s="37"/>
      <c r="CGI40" s="37"/>
      <c r="CGJ40" s="37"/>
      <c r="CGK40" s="37"/>
      <c r="CGL40" s="37"/>
      <c r="CGM40" s="37"/>
      <c r="CGN40" s="37"/>
      <c r="CGO40" s="37"/>
      <c r="CGP40" s="37"/>
      <c r="CGQ40" s="37"/>
      <c r="CGR40" s="37"/>
      <c r="CGS40" s="37"/>
      <c r="CGT40" s="37"/>
      <c r="CGU40" s="37"/>
      <c r="CGV40" s="37"/>
      <c r="CGW40" s="37"/>
      <c r="CGX40" s="37"/>
      <c r="CGY40" s="37"/>
      <c r="CGZ40" s="37"/>
      <c r="CHA40" s="37"/>
      <c r="CHB40" s="37"/>
      <c r="CHC40" s="37"/>
      <c r="CHD40" s="37"/>
      <c r="CHE40" s="37"/>
      <c r="CHF40" s="37"/>
      <c r="CHG40" s="37"/>
      <c r="CHH40" s="37"/>
      <c r="CHI40" s="37"/>
      <c r="CHJ40" s="37"/>
      <c r="CHK40" s="37"/>
      <c r="CHL40" s="37"/>
      <c r="CHM40" s="37"/>
      <c r="CHN40" s="37"/>
      <c r="CHO40" s="37"/>
      <c r="CHP40" s="37"/>
      <c r="CHQ40" s="37"/>
      <c r="CHR40" s="37"/>
      <c r="CHS40" s="37"/>
      <c r="CHT40" s="37"/>
      <c r="CHU40" s="37"/>
      <c r="CHV40" s="37"/>
      <c r="CHW40" s="37"/>
      <c r="CHX40" s="37"/>
      <c r="CHY40" s="37"/>
      <c r="CHZ40" s="37"/>
      <c r="CIA40" s="37"/>
      <c r="CIB40" s="37"/>
      <c r="CIC40" s="37"/>
      <c r="CID40" s="37"/>
      <c r="CIE40" s="37"/>
      <c r="CIF40" s="37"/>
      <c r="CIG40" s="37"/>
      <c r="CIH40" s="37"/>
      <c r="CII40" s="37"/>
      <c r="CIJ40" s="37"/>
      <c r="CIK40" s="37"/>
      <c r="CIL40" s="37"/>
      <c r="CIM40" s="37"/>
      <c r="CIN40" s="37"/>
      <c r="CIO40" s="37"/>
      <c r="CIP40" s="37"/>
      <c r="CIQ40" s="37"/>
      <c r="CIR40" s="37"/>
      <c r="CIS40" s="37"/>
      <c r="CIT40" s="37"/>
      <c r="CIU40" s="37"/>
      <c r="CIV40" s="37"/>
      <c r="CIW40" s="37"/>
      <c r="CIX40" s="37"/>
      <c r="CIY40" s="37"/>
      <c r="CIZ40" s="37"/>
      <c r="CJA40" s="37"/>
      <c r="CJB40" s="37"/>
      <c r="CJC40" s="37"/>
      <c r="CJD40" s="37"/>
      <c r="CJE40" s="37"/>
      <c r="CJF40" s="37"/>
      <c r="CJG40" s="37"/>
      <c r="CJH40" s="37"/>
      <c r="CJI40" s="37"/>
      <c r="CJJ40" s="37"/>
      <c r="CJK40" s="37"/>
      <c r="CJL40" s="37"/>
      <c r="CJM40" s="37"/>
      <c r="CJN40" s="37"/>
      <c r="CJO40" s="37"/>
      <c r="CJP40" s="37"/>
      <c r="CJQ40" s="37"/>
      <c r="CJR40" s="37"/>
      <c r="CJS40" s="37"/>
      <c r="CJT40" s="37"/>
      <c r="CJU40" s="37"/>
      <c r="CJV40" s="37"/>
      <c r="CJW40" s="37"/>
      <c r="CJX40" s="37"/>
      <c r="CJY40" s="37"/>
      <c r="CJZ40" s="37"/>
      <c r="CKA40" s="37"/>
      <c r="CKB40" s="37"/>
      <c r="CKC40" s="37"/>
      <c r="CKD40" s="37"/>
      <c r="CKE40" s="37"/>
      <c r="CKF40" s="37"/>
      <c r="CKG40" s="37"/>
      <c r="CKH40" s="37"/>
      <c r="CKI40" s="37"/>
      <c r="CKJ40" s="37"/>
      <c r="CKK40" s="37"/>
      <c r="CKL40" s="37"/>
      <c r="CKM40" s="37"/>
      <c r="CKN40" s="37"/>
      <c r="CKO40" s="37"/>
      <c r="CKP40" s="37"/>
      <c r="CKQ40" s="37"/>
      <c r="CKR40" s="37"/>
      <c r="CKS40" s="37"/>
      <c r="CKT40" s="37"/>
      <c r="CKU40" s="37"/>
      <c r="CKV40" s="37"/>
      <c r="CKW40" s="37"/>
      <c r="CKX40" s="37"/>
      <c r="CKY40" s="37"/>
      <c r="CKZ40" s="37"/>
      <c r="CLA40" s="37"/>
      <c r="CLB40" s="37"/>
      <c r="CLC40" s="37"/>
      <c r="CLD40" s="37"/>
      <c r="CLE40" s="37"/>
      <c r="CLF40" s="37"/>
      <c r="CLG40" s="37"/>
      <c r="CLH40" s="37"/>
      <c r="CLI40" s="37"/>
      <c r="CLJ40" s="37"/>
      <c r="CLK40" s="37"/>
      <c r="CLL40" s="37"/>
      <c r="CLM40" s="37"/>
      <c r="CLN40" s="37"/>
      <c r="CLO40" s="37"/>
      <c r="CLP40" s="37"/>
      <c r="CLQ40" s="37"/>
      <c r="CLR40" s="37"/>
      <c r="CLS40" s="37"/>
      <c r="CLT40" s="37"/>
      <c r="CLU40" s="37"/>
      <c r="CLV40" s="37"/>
      <c r="CLW40" s="37"/>
      <c r="CLX40" s="37"/>
      <c r="CLY40" s="37"/>
      <c r="CLZ40" s="37"/>
      <c r="CMA40" s="37"/>
      <c r="CMB40" s="37"/>
      <c r="CMC40" s="37"/>
      <c r="CMD40" s="37"/>
      <c r="CME40" s="37"/>
      <c r="CMF40" s="37"/>
      <c r="CMG40" s="37"/>
      <c r="CMH40" s="37"/>
      <c r="CMI40" s="37"/>
      <c r="CMJ40" s="37"/>
      <c r="CMK40" s="37"/>
      <c r="CML40" s="37"/>
      <c r="CMM40" s="37"/>
      <c r="CMN40" s="37"/>
      <c r="CMO40" s="37"/>
      <c r="CMP40" s="37"/>
      <c r="CMQ40" s="37"/>
      <c r="CMR40" s="37"/>
      <c r="CMS40" s="37"/>
      <c r="CMT40" s="37"/>
      <c r="CMU40" s="37"/>
      <c r="CMV40" s="37"/>
      <c r="CMW40" s="37"/>
      <c r="CMX40" s="37"/>
      <c r="CMY40" s="37"/>
      <c r="CMZ40" s="37"/>
      <c r="CNA40" s="37"/>
      <c r="CNB40" s="37"/>
      <c r="CNC40" s="37"/>
      <c r="CND40" s="37"/>
      <c r="CNE40" s="37"/>
      <c r="CNF40" s="37"/>
      <c r="CNG40" s="37"/>
      <c r="CNH40" s="37"/>
      <c r="CNI40" s="37"/>
      <c r="CNJ40" s="37"/>
      <c r="CNK40" s="37"/>
      <c r="CNL40" s="37"/>
      <c r="CNM40" s="37"/>
      <c r="CNN40" s="37"/>
      <c r="CNO40" s="37"/>
      <c r="CNP40" s="37"/>
      <c r="CNQ40" s="37"/>
      <c r="CNR40" s="37"/>
      <c r="CNS40" s="37"/>
      <c r="CNT40" s="37"/>
      <c r="CNU40" s="37"/>
      <c r="CNV40" s="37"/>
      <c r="CNW40" s="37"/>
      <c r="CNX40" s="37"/>
      <c r="CNY40" s="37"/>
      <c r="CNZ40" s="37"/>
      <c r="COA40" s="37"/>
      <c r="COB40" s="37"/>
      <c r="COC40" s="37"/>
      <c r="COD40" s="37"/>
      <c r="COE40" s="37"/>
      <c r="COF40" s="37"/>
      <c r="COG40" s="37"/>
      <c r="COH40" s="37"/>
      <c r="COI40" s="37"/>
      <c r="COJ40" s="37"/>
      <c r="COK40" s="37"/>
      <c r="COL40" s="37"/>
      <c r="COM40" s="37"/>
      <c r="CON40" s="37"/>
      <c r="COO40" s="37"/>
      <c r="COP40" s="37"/>
      <c r="COQ40" s="37"/>
      <c r="COR40" s="37"/>
      <c r="COS40" s="37"/>
      <c r="COT40" s="37"/>
      <c r="COU40" s="37"/>
      <c r="COV40" s="37"/>
      <c r="COW40" s="37"/>
      <c r="COX40" s="37"/>
      <c r="COY40" s="37"/>
      <c r="COZ40" s="37"/>
      <c r="CPA40" s="37"/>
      <c r="CPB40" s="37"/>
      <c r="CPC40" s="37"/>
      <c r="CPD40" s="37"/>
      <c r="CPE40" s="37"/>
      <c r="CPF40" s="37"/>
      <c r="CPG40" s="37"/>
      <c r="CPH40" s="37"/>
      <c r="CPI40" s="37"/>
      <c r="CPJ40" s="37"/>
      <c r="CPK40" s="37"/>
      <c r="CPL40" s="37"/>
      <c r="CPM40" s="37"/>
      <c r="CPN40" s="37"/>
      <c r="CPO40" s="37"/>
      <c r="CPP40" s="37"/>
      <c r="CPQ40" s="37"/>
      <c r="CPR40" s="37"/>
      <c r="CPS40" s="37"/>
      <c r="CPT40" s="37"/>
      <c r="CPU40" s="37"/>
      <c r="CPV40" s="37"/>
      <c r="CPW40" s="37"/>
      <c r="CPX40" s="37"/>
      <c r="CPY40" s="37"/>
      <c r="CPZ40" s="37"/>
      <c r="CQA40" s="37"/>
      <c r="CQB40" s="37"/>
      <c r="CQC40" s="37"/>
      <c r="CQD40" s="37"/>
      <c r="CQE40" s="37"/>
      <c r="CQF40" s="37"/>
      <c r="CQG40" s="37"/>
      <c r="CQH40" s="37"/>
      <c r="CQI40" s="37"/>
      <c r="CQJ40" s="37"/>
      <c r="CQK40" s="37"/>
      <c r="CQL40" s="37"/>
      <c r="CQM40" s="37"/>
      <c r="CQN40" s="37"/>
      <c r="CQO40" s="37"/>
      <c r="CQP40" s="37"/>
      <c r="CQQ40" s="37"/>
      <c r="CQR40" s="37"/>
      <c r="CQS40" s="37"/>
      <c r="CQT40" s="37"/>
      <c r="CQU40" s="37"/>
      <c r="CQV40" s="37"/>
      <c r="CQW40" s="37"/>
      <c r="CQX40" s="37"/>
      <c r="CQY40" s="37"/>
      <c r="CQZ40" s="37"/>
      <c r="CRA40" s="37"/>
      <c r="CRB40" s="37"/>
      <c r="CRC40" s="37"/>
      <c r="CRD40" s="37"/>
      <c r="CRE40" s="37"/>
      <c r="CRF40" s="37"/>
      <c r="CRG40" s="37"/>
      <c r="CRH40" s="37"/>
      <c r="CRI40" s="37"/>
      <c r="CRJ40" s="37"/>
      <c r="CRK40" s="37"/>
      <c r="CRL40" s="37"/>
      <c r="CRM40" s="37"/>
      <c r="CRN40" s="37"/>
      <c r="CRO40" s="37"/>
      <c r="CRP40" s="37"/>
      <c r="CRQ40" s="37"/>
      <c r="CRR40" s="37"/>
      <c r="CRS40" s="37"/>
      <c r="CRT40" s="37"/>
      <c r="CRU40" s="37"/>
      <c r="CRV40" s="37"/>
      <c r="CRW40" s="37"/>
      <c r="CRX40" s="37"/>
      <c r="CRY40" s="37"/>
      <c r="CRZ40" s="37"/>
      <c r="CSA40" s="37"/>
      <c r="CSB40" s="37"/>
      <c r="CSC40" s="37"/>
      <c r="CSD40" s="37"/>
      <c r="CSE40" s="37"/>
      <c r="CSF40" s="37"/>
      <c r="CSG40" s="37"/>
      <c r="CSH40" s="37"/>
      <c r="CSI40" s="37"/>
      <c r="CSJ40" s="37"/>
      <c r="CSK40" s="37"/>
      <c r="CSL40" s="37"/>
      <c r="CSM40" s="37"/>
      <c r="CSN40" s="37"/>
      <c r="CSO40" s="37"/>
      <c r="CSP40" s="37"/>
      <c r="CSQ40" s="37"/>
      <c r="CSR40" s="37"/>
      <c r="CSS40" s="37"/>
      <c r="CST40" s="37"/>
      <c r="CSU40" s="37"/>
      <c r="CSV40" s="37"/>
      <c r="CSW40" s="37"/>
      <c r="CSX40" s="37"/>
      <c r="CSY40" s="37"/>
      <c r="CSZ40" s="37"/>
      <c r="CTA40" s="37"/>
      <c r="CTB40" s="37"/>
      <c r="CTC40" s="37"/>
      <c r="CTD40" s="37"/>
      <c r="CTE40" s="37"/>
      <c r="CTF40" s="37"/>
      <c r="CTG40" s="37"/>
      <c r="CTH40" s="37"/>
      <c r="CTI40" s="37"/>
      <c r="CTJ40" s="37"/>
      <c r="CTK40" s="37"/>
      <c r="CTL40" s="37"/>
      <c r="CTM40" s="37"/>
      <c r="CTN40" s="37"/>
      <c r="CTO40" s="37"/>
      <c r="CTP40" s="37"/>
      <c r="CTQ40" s="37"/>
      <c r="CTR40" s="37"/>
      <c r="CTS40" s="37"/>
      <c r="CTT40" s="37"/>
      <c r="CTU40" s="37"/>
      <c r="CTV40" s="37"/>
      <c r="CTW40" s="37"/>
      <c r="CTX40" s="37"/>
      <c r="CTY40" s="37"/>
      <c r="CTZ40" s="37"/>
      <c r="CUA40" s="37"/>
      <c r="CUB40" s="37"/>
    </row>
    <row r="41" s="3" customFormat="1" ht="40" customHeight="1" spans="1:1024 1025:2576">
      <c r="A41" s="52"/>
      <c r="B41" s="53"/>
      <c r="C41" s="34" t="s">
        <v>71</v>
      </c>
      <c r="D41" s="34" t="str">
        <f xml:space="preserve">_xlfn.DISPIMG("ID_6435D6B2A3A84CBDA70DEDC560DC1C9C",1)</f>
        <v>=DISPIMG("ID_6435D6B2A3A84CBDA70DEDC560DC1C9C",1)</v>
      </c>
      <c r="E41" s="44"/>
      <c r="F41" s="46"/>
      <c r="G41" s="35"/>
      <c r="H41" s="36"/>
      <c r="I41" s="37"/>
      <c r="J41" s="38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7"/>
      <c r="DH41" s="37"/>
      <c r="DI41" s="37"/>
      <c r="DJ41" s="37"/>
      <c r="DK41" s="37"/>
      <c r="DL41" s="37"/>
      <c r="DM41" s="37"/>
      <c r="DN41" s="37"/>
      <c r="DO41" s="37"/>
      <c r="DP41" s="37"/>
      <c r="DQ41" s="37"/>
      <c r="DR41" s="37"/>
      <c r="DS41" s="37"/>
      <c r="DT41" s="37"/>
      <c r="DU41" s="37"/>
      <c r="DV41" s="37"/>
      <c r="DW41" s="37"/>
      <c r="DX41" s="37"/>
      <c r="DY41" s="37"/>
      <c r="DZ41" s="37"/>
      <c r="EA41" s="37"/>
      <c r="EB41" s="37"/>
      <c r="EC41" s="37"/>
      <c r="ED41" s="37"/>
      <c r="EE41" s="37"/>
      <c r="EF41" s="37"/>
      <c r="EG41" s="37"/>
      <c r="EH41" s="37"/>
      <c r="EI41" s="37"/>
      <c r="EJ41" s="37"/>
      <c r="EK41" s="37"/>
      <c r="EL41" s="37"/>
      <c r="EM41" s="37"/>
      <c r="EN41" s="37"/>
      <c r="EO41" s="37"/>
      <c r="EP41" s="37"/>
      <c r="EQ41" s="37"/>
      <c r="ER41" s="37"/>
      <c r="ES41" s="37"/>
      <c r="ET41" s="37"/>
      <c r="EU41" s="37"/>
      <c r="EV41" s="37"/>
      <c r="EW41" s="37"/>
      <c r="EX41" s="37"/>
      <c r="EY41" s="37"/>
      <c r="EZ41" s="37"/>
      <c r="FA41" s="37"/>
      <c r="FB41" s="37"/>
      <c r="FC41" s="37"/>
      <c r="FD41" s="37"/>
      <c r="FE41" s="37"/>
      <c r="FF41" s="37"/>
      <c r="FG41" s="37"/>
      <c r="FH41" s="37"/>
      <c r="FI41" s="37"/>
      <c r="FJ41" s="37"/>
      <c r="FK41" s="37"/>
      <c r="FL41" s="37"/>
      <c r="FM41" s="37"/>
      <c r="FN41" s="37"/>
      <c r="FO41" s="37"/>
      <c r="FP41" s="37"/>
      <c r="FQ41" s="37"/>
      <c r="FR41" s="37"/>
      <c r="FS41" s="37"/>
      <c r="FT41" s="37"/>
      <c r="FU41" s="37"/>
      <c r="FV41" s="37"/>
      <c r="FW41" s="37"/>
      <c r="FX41" s="37"/>
      <c r="FY41" s="37"/>
      <c r="FZ41" s="37"/>
      <c r="GA41" s="37"/>
      <c r="GB41" s="37"/>
      <c r="GC41" s="37"/>
      <c r="GD41" s="37"/>
      <c r="GE41" s="37"/>
      <c r="GF41" s="37"/>
      <c r="GG41" s="37"/>
      <c r="GH41" s="37"/>
      <c r="GI41" s="37"/>
      <c r="GJ41" s="37"/>
      <c r="GK41" s="37"/>
      <c r="GL41" s="37"/>
      <c r="GM41" s="37"/>
      <c r="GN41" s="37"/>
      <c r="GO41" s="37"/>
      <c r="GP41" s="37"/>
      <c r="GQ41" s="37"/>
      <c r="GR41" s="37"/>
      <c r="GS41" s="37"/>
      <c r="GT41" s="37"/>
      <c r="GU41" s="37"/>
      <c r="GV41" s="37"/>
      <c r="GW41" s="37"/>
      <c r="GX41" s="37"/>
      <c r="GY41" s="37"/>
      <c r="GZ41" s="37"/>
      <c r="HA41" s="37"/>
      <c r="HB41" s="37"/>
      <c r="HC41" s="37"/>
      <c r="HD41" s="37"/>
      <c r="HE41" s="37"/>
      <c r="HF41" s="37"/>
      <c r="HG41" s="37"/>
      <c r="HH41" s="37"/>
      <c r="HI41" s="37"/>
      <c r="HJ41" s="37"/>
      <c r="HK41" s="37"/>
      <c r="HL41" s="37"/>
      <c r="HM41" s="37"/>
      <c r="HN41" s="37"/>
      <c r="HO41" s="37"/>
      <c r="HP41" s="37"/>
      <c r="HQ41" s="37"/>
      <c r="HR41" s="37"/>
      <c r="HS41" s="37"/>
      <c r="HT41" s="37"/>
      <c r="HU41" s="37"/>
      <c r="HV41" s="37"/>
      <c r="HW41" s="37"/>
      <c r="HX41" s="37"/>
      <c r="HY41" s="37"/>
      <c r="HZ41" s="37"/>
      <c r="IA41" s="37"/>
      <c r="IB41" s="37"/>
      <c r="IC41" s="37"/>
      <c r="ID41" s="37"/>
      <c r="IE41" s="37"/>
      <c r="IF41" s="37"/>
      <c r="IG41" s="37"/>
      <c r="IH41" s="37"/>
      <c r="II41" s="37"/>
      <c r="IJ41" s="37"/>
      <c r="IK41" s="37"/>
      <c r="IL41" s="37"/>
      <c r="IM41" s="37"/>
      <c r="IN41" s="37"/>
      <c r="IO41" s="37"/>
      <c r="IP41" s="37"/>
      <c r="IQ41" s="37"/>
      <c r="IR41" s="37"/>
      <c r="IS41" s="37"/>
      <c r="IT41" s="37"/>
      <c r="IU41" s="37"/>
      <c r="IV41" s="37"/>
      <c r="IW41" s="37"/>
      <c r="IX41" s="37"/>
      <c r="IY41" s="37"/>
      <c r="IZ41" s="37"/>
      <c r="JA41" s="37"/>
      <c r="JB41" s="37"/>
      <c r="JC41" s="37"/>
      <c r="JD41" s="37"/>
      <c r="JE41" s="37"/>
      <c r="JF41" s="37"/>
      <c r="JG41" s="37"/>
      <c r="JH41" s="37"/>
      <c r="JI41" s="37"/>
      <c r="JJ41" s="37"/>
      <c r="JK41" s="37"/>
      <c r="JL41" s="37"/>
      <c r="JM41" s="37"/>
      <c r="JN41" s="37"/>
      <c r="JO41" s="37"/>
      <c r="JP41" s="37"/>
      <c r="JQ41" s="37"/>
      <c r="JR41" s="37"/>
      <c r="JS41" s="37"/>
      <c r="JT41" s="37"/>
      <c r="JU41" s="37"/>
      <c r="JV41" s="37"/>
      <c r="JW41" s="37"/>
      <c r="JX41" s="37"/>
      <c r="JY41" s="37"/>
      <c r="JZ41" s="37"/>
      <c r="KA41" s="37"/>
      <c r="KB41" s="37"/>
      <c r="KC41" s="37"/>
      <c r="KD41" s="37"/>
      <c r="KE41" s="37"/>
      <c r="KF41" s="37"/>
      <c r="KG41" s="37"/>
      <c r="KH41" s="37"/>
      <c r="KI41" s="37"/>
      <c r="KJ41" s="37"/>
      <c r="KK41" s="37"/>
      <c r="KL41" s="37"/>
      <c r="KM41" s="37"/>
      <c r="KN41" s="37"/>
      <c r="KO41" s="37"/>
      <c r="KP41" s="37"/>
      <c r="KQ41" s="37"/>
      <c r="KR41" s="37"/>
      <c r="KS41" s="37"/>
      <c r="KT41" s="37"/>
      <c r="KU41" s="37"/>
      <c r="KV41" s="37"/>
      <c r="KW41" s="37"/>
      <c r="KX41" s="37"/>
      <c r="KY41" s="37"/>
      <c r="KZ41" s="37"/>
      <c r="LA41" s="37"/>
      <c r="LB41" s="37"/>
      <c r="LC41" s="37"/>
      <c r="LD41" s="37"/>
      <c r="LE41" s="37"/>
      <c r="LF41" s="37"/>
      <c r="LG41" s="37"/>
      <c r="LH41" s="37"/>
      <c r="LI41" s="37"/>
      <c r="LJ41" s="37"/>
      <c r="LK41" s="37"/>
      <c r="LL41" s="37"/>
      <c r="LM41" s="37"/>
      <c r="LN41" s="37"/>
      <c r="LO41" s="37"/>
      <c r="LP41" s="37"/>
      <c r="LQ41" s="37"/>
      <c r="LR41" s="37"/>
      <c r="LS41" s="37"/>
      <c r="LT41" s="37"/>
      <c r="LU41" s="37"/>
      <c r="LV41" s="37"/>
      <c r="LW41" s="37"/>
      <c r="LX41" s="37"/>
      <c r="LY41" s="37"/>
      <c r="LZ41" s="37"/>
      <c r="MA41" s="37"/>
      <c r="MB41" s="37"/>
      <c r="MC41" s="37"/>
      <c r="MD41" s="37"/>
      <c r="ME41" s="37"/>
      <c r="MF41" s="37"/>
      <c r="MG41" s="37"/>
      <c r="MH41" s="37"/>
      <c r="MI41" s="37"/>
      <c r="MJ41" s="37"/>
      <c r="MK41" s="37"/>
      <c r="ML41" s="37"/>
      <c r="MM41" s="37"/>
      <c r="MN41" s="37"/>
      <c r="MO41" s="37"/>
      <c r="MP41" s="37"/>
      <c r="MQ41" s="37"/>
      <c r="MR41" s="37"/>
      <c r="MS41" s="37"/>
      <c r="MT41" s="37"/>
      <c r="MU41" s="37"/>
      <c r="MV41" s="37"/>
      <c r="MW41" s="37"/>
      <c r="MX41" s="37"/>
      <c r="MY41" s="37"/>
      <c r="MZ41" s="37"/>
      <c r="NA41" s="37"/>
      <c r="NB41" s="37"/>
      <c r="NC41" s="37"/>
      <c r="ND41" s="37"/>
      <c r="NE41" s="37"/>
      <c r="NF41" s="37"/>
      <c r="NG41" s="37"/>
      <c r="NH41" s="37"/>
      <c r="NI41" s="37"/>
      <c r="NJ41" s="37"/>
      <c r="NK41" s="37"/>
      <c r="NL41" s="37"/>
      <c r="NM41" s="37"/>
      <c r="NN41" s="37"/>
      <c r="NO41" s="37"/>
      <c r="NP41" s="37"/>
      <c r="NQ41" s="37"/>
      <c r="NR41" s="37"/>
      <c r="NS41" s="37"/>
      <c r="NT41" s="37"/>
      <c r="NU41" s="37"/>
      <c r="NV41" s="37"/>
      <c r="NW41" s="37"/>
      <c r="NX41" s="37"/>
      <c r="NY41" s="37"/>
      <c r="NZ41" s="37"/>
      <c r="OA41" s="37"/>
      <c r="OB41" s="37"/>
      <c r="OC41" s="37"/>
      <c r="OD41" s="37"/>
      <c r="OE41" s="37"/>
      <c r="OF41" s="37"/>
      <c r="OG41" s="37"/>
      <c r="OH41" s="37"/>
      <c r="OI41" s="37"/>
      <c r="OJ41" s="37"/>
      <c r="OK41" s="37"/>
      <c r="OL41" s="37"/>
      <c r="OM41" s="37"/>
      <c r="ON41" s="37"/>
      <c r="OO41" s="37"/>
      <c r="OP41" s="37"/>
      <c r="OQ41" s="37"/>
      <c r="OR41" s="37"/>
      <c r="OS41" s="37"/>
      <c r="OT41" s="37"/>
      <c r="OU41" s="37"/>
      <c r="OV41" s="37"/>
      <c r="OW41" s="37"/>
      <c r="OX41" s="37"/>
      <c r="OY41" s="37"/>
      <c r="OZ41" s="37"/>
      <c r="PA41" s="37"/>
      <c r="PB41" s="37"/>
      <c r="PC41" s="37"/>
      <c r="PD41" s="37"/>
      <c r="PE41" s="37"/>
      <c r="PF41" s="37"/>
      <c r="PG41" s="37"/>
      <c r="PH41" s="37"/>
      <c r="PI41" s="37"/>
      <c r="PJ41" s="37"/>
      <c r="PK41" s="37"/>
      <c r="PL41" s="37"/>
      <c r="PM41" s="37"/>
      <c r="PN41" s="37"/>
      <c r="PO41" s="37"/>
      <c r="PP41" s="37"/>
      <c r="PQ41" s="37"/>
      <c r="PR41" s="37"/>
      <c r="PS41" s="37"/>
      <c r="PT41" s="37"/>
      <c r="PU41" s="37"/>
      <c r="PV41" s="37"/>
      <c r="PW41" s="37"/>
      <c r="PX41" s="37"/>
      <c r="PY41" s="37"/>
      <c r="PZ41" s="37"/>
      <c r="QA41" s="37"/>
      <c r="QB41" s="37"/>
      <c r="QC41" s="37"/>
      <c r="QD41" s="37"/>
      <c r="QE41" s="37"/>
      <c r="QF41" s="37"/>
      <c r="QG41" s="37"/>
      <c r="QH41" s="37"/>
      <c r="QI41" s="37"/>
      <c r="QJ41" s="37"/>
      <c r="QK41" s="37"/>
      <c r="QL41" s="37"/>
      <c r="QM41" s="37"/>
      <c r="QN41" s="37"/>
      <c r="QO41" s="37"/>
      <c r="QP41" s="37"/>
      <c r="QQ41" s="37"/>
      <c r="QR41" s="37"/>
      <c r="QS41" s="37"/>
      <c r="QT41" s="37"/>
      <c r="QU41" s="37"/>
      <c r="QV41" s="37"/>
      <c r="QW41" s="37"/>
      <c r="QX41" s="37"/>
      <c r="QY41" s="37"/>
      <c r="QZ41" s="37"/>
      <c r="RA41" s="37"/>
      <c r="RB41" s="37"/>
      <c r="RC41" s="37"/>
      <c r="RD41" s="37"/>
      <c r="RE41" s="37"/>
      <c r="RF41" s="37"/>
      <c r="RG41" s="37"/>
      <c r="RH41" s="37"/>
      <c r="RI41" s="37"/>
      <c r="RJ41" s="37"/>
      <c r="RK41" s="37"/>
      <c r="RL41" s="37"/>
      <c r="RM41" s="37"/>
      <c r="RN41" s="37"/>
      <c r="RO41" s="37"/>
      <c r="RP41" s="37"/>
      <c r="RQ41" s="37"/>
      <c r="RR41" s="37"/>
      <c r="RS41" s="37"/>
      <c r="RT41" s="37"/>
      <c r="RU41" s="37"/>
      <c r="RV41" s="37"/>
      <c r="RW41" s="37"/>
      <c r="RX41" s="37"/>
      <c r="RY41" s="37"/>
      <c r="RZ41" s="37"/>
      <c r="SA41" s="37"/>
      <c r="SB41" s="37"/>
      <c r="SC41" s="37"/>
      <c r="SD41" s="37"/>
      <c r="SE41" s="37"/>
      <c r="SF41" s="37"/>
      <c r="SG41" s="37"/>
      <c r="SH41" s="37"/>
      <c r="SI41" s="37"/>
      <c r="SJ41" s="37"/>
      <c r="SK41" s="37"/>
      <c r="SL41" s="37"/>
      <c r="SM41" s="37"/>
      <c r="SN41" s="37"/>
      <c r="SO41" s="37"/>
      <c r="SP41" s="37"/>
      <c r="SQ41" s="37"/>
      <c r="SR41" s="37"/>
      <c r="SS41" s="37"/>
      <c r="ST41" s="37"/>
      <c r="SU41" s="37"/>
      <c r="SV41" s="37"/>
      <c r="SW41" s="37"/>
      <c r="SX41" s="37"/>
      <c r="SY41" s="37"/>
      <c r="SZ41" s="37"/>
      <c r="TA41" s="37"/>
      <c r="TB41" s="37"/>
      <c r="TC41" s="37"/>
      <c r="TD41" s="37"/>
      <c r="TE41" s="37"/>
      <c r="TF41" s="37"/>
      <c r="TG41" s="37"/>
      <c r="TH41" s="37"/>
      <c r="TI41" s="37"/>
      <c r="TJ41" s="37"/>
      <c r="TK41" s="37"/>
      <c r="TL41" s="37"/>
      <c r="TM41" s="37"/>
      <c r="TN41" s="37"/>
      <c r="TO41" s="37"/>
      <c r="TP41" s="37"/>
      <c r="TQ41" s="37"/>
      <c r="TR41" s="37"/>
      <c r="TS41" s="37"/>
      <c r="TT41" s="37"/>
      <c r="TU41" s="37"/>
      <c r="TV41" s="37"/>
      <c r="TW41" s="37"/>
      <c r="TX41" s="37"/>
      <c r="TY41" s="37"/>
      <c r="TZ41" s="37"/>
      <c r="UA41" s="37"/>
      <c r="UB41" s="37"/>
      <c r="UC41" s="37"/>
      <c r="UD41" s="37"/>
      <c r="UE41" s="37"/>
      <c r="UF41" s="37"/>
      <c r="UG41" s="37"/>
      <c r="UH41" s="37"/>
      <c r="UI41" s="37"/>
      <c r="UJ41" s="37"/>
      <c r="UK41" s="37"/>
      <c r="UL41" s="37"/>
      <c r="UM41" s="37"/>
      <c r="UN41" s="37"/>
      <c r="UO41" s="37"/>
      <c r="UP41" s="37"/>
      <c r="UQ41" s="37"/>
      <c r="UR41" s="37"/>
      <c r="US41" s="37"/>
      <c r="UT41" s="37"/>
      <c r="UU41" s="37"/>
      <c r="UV41" s="37"/>
      <c r="UW41" s="37"/>
      <c r="UX41" s="37"/>
      <c r="UY41" s="37"/>
      <c r="UZ41" s="37"/>
      <c r="VA41" s="37"/>
      <c r="VB41" s="37"/>
      <c r="VC41" s="37"/>
      <c r="VD41" s="37"/>
      <c r="VE41" s="37"/>
      <c r="VF41" s="37"/>
      <c r="VG41" s="37"/>
      <c r="VH41" s="37"/>
      <c r="VI41" s="37"/>
      <c r="VJ41" s="37"/>
      <c r="VK41" s="37"/>
      <c r="VL41" s="37"/>
      <c r="VM41" s="37"/>
      <c r="VN41" s="37"/>
      <c r="VO41" s="37"/>
      <c r="VP41" s="37"/>
      <c r="VQ41" s="37"/>
      <c r="VR41" s="37"/>
      <c r="VS41" s="37"/>
      <c r="VT41" s="37"/>
      <c r="VU41" s="37"/>
      <c r="VV41" s="37"/>
      <c r="VW41" s="37"/>
      <c r="VX41" s="37"/>
      <c r="VY41" s="37"/>
      <c r="VZ41" s="37"/>
      <c r="WA41" s="37"/>
      <c r="WB41" s="37"/>
      <c r="WC41" s="37"/>
      <c r="WD41" s="37"/>
      <c r="WE41" s="37"/>
      <c r="WF41" s="37"/>
      <c r="WG41" s="37"/>
      <c r="WH41" s="37"/>
      <c r="WI41" s="37"/>
      <c r="WJ41" s="37"/>
      <c r="WK41" s="37"/>
      <c r="WL41" s="37"/>
      <c r="WM41" s="37"/>
      <c r="WN41" s="37"/>
      <c r="WO41" s="37"/>
      <c r="WP41" s="37"/>
      <c r="WQ41" s="37"/>
      <c r="WR41" s="37"/>
      <c r="WS41" s="37"/>
      <c r="WT41" s="37"/>
      <c r="WU41" s="37"/>
      <c r="WV41" s="37"/>
      <c r="WW41" s="37"/>
      <c r="WX41" s="37"/>
      <c r="WY41" s="37"/>
      <c r="WZ41" s="37"/>
      <c r="XA41" s="37"/>
      <c r="XB41" s="37"/>
      <c r="XC41" s="37"/>
      <c r="XD41" s="37"/>
      <c r="XE41" s="37"/>
      <c r="XF41" s="37"/>
      <c r="XG41" s="37"/>
      <c r="XH41" s="37"/>
      <c r="XI41" s="37"/>
      <c r="XJ41" s="37"/>
      <c r="XK41" s="37"/>
      <c r="XL41" s="37"/>
      <c r="XM41" s="37"/>
      <c r="XN41" s="37"/>
      <c r="XO41" s="37"/>
      <c r="XP41" s="37"/>
      <c r="XQ41" s="37"/>
      <c r="XR41" s="37"/>
      <c r="XS41" s="37"/>
      <c r="XT41" s="37"/>
      <c r="XU41" s="37"/>
      <c r="XV41" s="37"/>
      <c r="XW41" s="37"/>
      <c r="XX41" s="37"/>
      <c r="XY41" s="37"/>
      <c r="XZ41" s="37"/>
      <c r="YA41" s="37"/>
      <c r="YB41" s="37"/>
      <c r="YC41" s="37"/>
      <c r="YD41" s="37"/>
      <c r="YE41" s="37"/>
      <c r="YF41" s="37"/>
      <c r="YG41" s="37"/>
      <c r="YH41" s="37"/>
      <c r="YI41" s="37"/>
      <c r="YJ41" s="37"/>
      <c r="YK41" s="37"/>
      <c r="YL41" s="37"/>
      <c r="YM41" s="37"/>
      <c r="YN41" s="37"/>
      <c r="YO41" s="37"/>
      <c r="YP41" s="37"/>
      <c r="YQ41" s="37"/>
      <c r="YR41" s="37"/>
      <c r="YS41" s="37"/>
      <c r="YT41" s="37"/>
      <c r="YU41" s="37"/>
      <c r="YV41" s="37"/>
      <c r="YW41" s="37"/>
      <c r="YX41" s="37"/>
      <c r="YY41" s="37"/>
      <c r="YZ41" s="37"/>
      <c r="ZA41" s="37"/>
      <c r="ZB41" s="37"/>
      <c r="ZC41" s="37"/>
      <c r="ZD41" s="37"/>
      <c r="ZE41" s="37"/>
      <c r="ZF41" s="37"/>
      <c r="ZG41" s="37"/>
      <c r="ZH41" s="37"/>
      <c r="ZI41" s="37"/>
      <c r="ZJ41" s="37"/>
      <c r="ZK41" s="37"/>
      <c r="ZL41" s="37"/>
      <c r="ZM41" s="37"/>
      <c r="ZN41" s="37"/>
      <c r="ZO41" s="37"/>
      <c r="ZP41" s="37"/>
      <c r="ZQ41" s="37"/>
      <c r="ZR41" s="37"/>
      <c r="ZS41" s="37"/>
      <c r="ZT41" s="37"/>
      <c r="ZU41" s="37"/>
      <c r="ZV41" s="37"/>
      <c r="ZW41" s="37"/>
      <c r="ZX41" s="37"/>
      <c r="ZY41" s="37"/>
      <c r="ZZ41" s="37"/>
      <c r="AAA41" s="37"/>
      <c r="AAB41" s="37"/>
      <c r="AAC41" s="37"/>
      <c r="AAD41" s="37"/>
      <c r="AAE41" s="37"/>
      <c r="AAF41" s="37"/>
      <c r="AAG41" s="37"/>
      <c r="AAH41" s="37"/>
      <c r="AAI41" s="37"/>
      <c r="AAJ41" s="37"/>
      <c r="AAK41" s="37"/>
      <c r="AAL41" s="37"/>
      <c r="AAM41" s="37"/>
      <c r="AAN41" s="37"/>
      <c r="AAO41" s="37"/>
      <c r="AAP41" s="37"/>
      <c r="AAQ41" s="37"/>
      <c r="AAR41" s="37"/>
      <c r="AAS41" s="37"/>
      <c r="AAT41" s="37"/>
      <c r="AAU41" s="37"/>
      <c r="AAV41" s="37"/>
      <c r="AAW41" s="37"/>
      <c r="AAX41" s="37"/>
      <c r="AAY41" s="37"/>
      <c r="AAZ41" s="37"/>
      <c r="ABA41" s="37"/>
      <c r="ABB41" s="37"/>
      <c r="ABC41" s="37"/>
      <c r="ABD41" s="37"/>
      <c r="ABE41" s="37"/>
      <c r="ABF41" s="37"/>
      <c r="ABG41" s="37"/>
      <c r="ABH41" s="37"/>
      <c r="ABI41" s="37"/>
      <c r="ABJ41" s="37"/>
      <c r="ABK41" s="37"/>
      <c r="ABL41" s="37"/>
      <c r="ABM41" s="37"/>
      <c r="ABN41" s="37"/>
      <c r="ABO41" s="37"/>
      <c r="ABP41" s="37"/>
      <c r="ABQ41" s="37"/>
      <c r="ABR41" s="37"/>
      <c r="ABS41" s="37"/>
      <c r="ABT41" s="37"/>
      <c r="ABU41" s="37"/>
      <c r="ABV41" s="37"/>
      <c r="ABW41" s="37"/>
      <c r="ABX41" s="37"/>
      <c r="ABY41" s="37"/>
      <c r="ABZ41" s="37"/>
      <c r="ACA41" s="37"/>
      <c r="ACB41" s="37"/>
      <c r="ACC41" s="37"/>
      <c r="ACD41" s="37"/>
      <c r="ACE41" s="37"/>
      <c r="ACF41" s="37"/>
      <c r="ACG41" s="37"/>
      <c r="ACH41" s="37"/>
      <c r="ACI41" s="37"/>
      <c r="ACJ41" s="37"/>
      <c r="ACK41" s="37"/>
      <c r="ACL41" s="37"/>
      <c r="ACM41" s="37"/>
      <c r="ACN41" s="37"/>
      <c r="ACO41" s="37"/>
      <c r="ACP41" s="37"/>
      <c r="ACQ41" s="37"/>
      <c r="ACR41" s="37"/>
      <c r="ACS41" s="37"/>
      <c r="ACT41" s="37"/>
      <c r="ACU41" s="37"/>
      <c r="ACV41" s="37"/>
      <c r="ACW41" s="37"/>
      <c r="ACX41" s="37"/>
      <c r="ACY41" s="37"/>
      <c r="ACZ41" s="37"/>
      <c r="ADA41" s="37"/>
      <c r="ADB41" s="37"/>
      <c r="ADC41" s="37"/>
      <c r="ADD41" s="37"/>
      <c r="ADE41" s="37"/>
      <c r="ADF41" s="37"/>
      <c r="ADG41" s="37"/>
      <c r="ADH41" s="37"/>
      <c r="ADI41" s="37"/>
      <c r="ADJ41" s="37"/>
      <c r="ADK41" s="37"/>
      <c r="ADL41" s="37"/>
      <c r="ADM41" s="37"/>
      <c r="ADN41" s="37"/>
      <c r="ADO41" s="37"/>
      <c r="ADP41" s="37"/>
      <c r="ADQ41" s="37"/>
      <c r="ADR41" s="37"/>
      <c r="ADS41" s="37"/>
      <c r="ADT41" s="37"/>
      <c r="ADU41" s="37"/>
      <c r="ADV41" s="37"/>
      <c r="ADW41" s="37"/>
      <c r="ADX41" s="37"/>
      <c r="ADY41" s="37"/>
      <c r="ADZ41" s="37"/>
      <c r="AEA41" s="37"/>
      <c r="AEB41" s="37"/>
      <c r="AEC41" s="37"/>
      <c r="AED41" s="37"/>
      <c r="AEE41" s="37"/>
      <c r="AEF41" s="37"/>
      <c r="AEG41" s="37"/>
      <c r="AEH41" s="37"/>
      <c r="AEI41" s="37"/>
      <c r="AEJ41" s="37"/>
      <c r="AEK41" s="37"/>
      <c r="AEL41" s="37"/>
      <c r="AEM41" s="37"/>
      <c r="AEN41" s="37"/>
      <c r="AEO41" s="37"/>
      <c r="AEP41" s="37"/>
      <c r="AEQ41" s="37"/>
      <c r="AER41" s="37"/>
      <c r="AES41" s="37"/>
      <c r="AET41" s="37"/>
      <c r="AEU41" s="37"/>
      <c r="AEV41" s="37"/>
      <c r="AEW41" s="37"/>
      <c r="AEX41" s="37"/>
      <c r="AEY41" s="37"/>
      <c r="AEZ41" s="37"/>
      <c r="AFA41" s="37"/>
      <c r="AFB41" s="37"/>
      <c r="AFC41" s="37"/>
      <c r="AFD41" s="37"/>
      <c r="AFE41" s="37"/>
      <c r="AFF41" s="37"/>
      <c r="AFG41" s="37"/>
      <c r="AFH41" s="37"/>
      <c r="AFI41" s="37"/>
      <c r="AFJ41" s="37"/>
      <c r="AFK41" s="37"/>
      <c r="AFL41" s="37"/>
      <c r="AFM41" s="37"/>
      <c r="AFN41" s="37"/>
      <c r="AFO41" s="37"/>
      <c r="AFP41" s="37"/>
      <c r="AFQ41" s="37"/>
      <c r="AFR41" s="37"/>
      <c r="AFS41" s="37"/>
      <c r="AFT41" s="37"/>
      <c r="AFU41" s="37"/>
      <c r="AFV41" s="37"/>
      <c r="AFW41" s="37"/>
      <c r="AFX41" s="37"/>
      <c r="AFY41" s="37"/>
      <c r="AFZ41" s="37"/>
      <c r="AGA41" s="37"/>
      <c r="AGB41" s="37"/>
      <c r="AGC41" s="37"/>
      <c r="AGD41" s="37"/>
      <c r="AGE41" s="37"/>
      <c r="AGF41" s="37"/>
      <c r="AGG41" s="37"/>
      <c r="AGH41" s="37"/>
      <c r="AGI41" s="37"/>
      <c r="AGJ41" s="37"/>
      <c r="AGK41" s="37"/>
      <c r="AGL41" s="37"/>
      <c r="AGM41" s="37"/>
      <c r="AGN41" s="37"/>
      <c r="AGO41" s="37"/>
      <c r="AGP41" s="37"/>
      <c r="AGQ41" s="37"/>
      <c r="AGR41" s="37"/>
      <c r="AGS41" s="37"/>
      <c r="AGT41" s="37"/>
      <c r="AGU41" s="37"/>
      <c r="AGV41" s="37"/>
      <c r="AGW41" s="37"/>
      <c r="AGX41" s="37"/>
      <c r="AGY41" s="37"/>
      <c r="AGZ41" s="37"/>
      <c r="AHA41" s="37"/>
      <c r="AHB41" s="37"/>
      <c r="AHC41" s="37"/>
      <c r="AHD41" s="37"/>
      <c r="AHE41" s="37"/>
      <c r="AHF41" s="37"/>
      <c r="AHG41" s="37"/>
      <c r="AHH41" s="37"/>
      <c r="AHI41" s="37"/>
      <c r="AHJ41" s="37"/>
      <c r="AHK41" s="37"/>
      <c r="AHL41" s="37"/>
      <c r="AHM41" s="37"/>
      <c r="AHN41" s="37"/>
      <c r="AHO41" s="37"/>
      <c r="AHP41" s="37"/>
      <c r="AHQ41" s="37"/>
      <c r="AHR41" s="37"/>
      <c r="AHS41" s="37"/>
      <c r="AHT41" s="37"/>
      <c r="AHU41" s="37"/>
      <c r="AHV41" s="37"/>
      <c r="AHW41" s="37"/>
      <c r="AHX41" s="37"/>
      <c r="AHY41" s="37"/>
      <c r="AHZ41" s="37"/>
      <c r="AIA41" s="37"/>
      <c r="AIB41" s="37"/>
      <c r="AIC41" s="37"/>
      <c r="AID41" s="37"/>
      <c r="AIE41" s="37"/>
      <c r="AIF41" s="37"/>
      <c r="AIG41" s="37"/>
      <c r="AIH41" s="37"/>
      <c r="AII41" s="37"/>
      <c r="AIJ41" s="37"/>
      <c r="AIK41" s="37"/>
      <c r="AIL41" s="37"/>
      <c r="AIM41" s="37"/>
      <c r="AIN41" s="37"/>
      <c r="AIO41" s="37"/>
      <c r="AIP41" s="37"/>
      <c r="AIQ41" s="37"/>
      <c r="AIR41" s="37"/>
      <c r="AIS41" s="37"/>
      <c r="AIT41" s="37"/>
      <c r="AIU41" s="37"/>
      <c r="AIV41" s="37"/>
      <c r="AIW41" s="37"/>
      <c r="AIX41" s="37"/>
      <c r="AIY41" s="37"/>
      <c r="AIZ41" s="37"/>
      <c r="AJA41" s="37"/>
      <c r="AJB41" s="37"/>
      <c r="AJC41" s="37"/>
      <c r="AJD41" s="37"/>
      <c r="AJE41" s="37"/>
      <c r="AJF41" s="37"/>
      <c r="AJG41" s="37"/>
      <c r="AJH41" s="37"/>
      <c r="AJI41" s="37"/>
      <c r="AJJ41" s="37"/>
      <c r="AJK41" s="37"/>
      <c r="AJL41" s="37"/>
      <c r="AJM41" s="37"/>
      <c r="AJN41" s="37"/>
      <c r="AJO41" s="37"/>
      <c r="AJP41" s="37"/>
      <c r="AJQ41" s="37"/>
      <c r="AJR41" s="37"/>
      <c r="AJS41" s="37"/>
      <c r="AJT41" s="37"/>
      <c r="AJU41" s="37"/>
      <c r="AJV41" s="37"/>
      <c r="AJW41" s="37"/>
      <c r="AJX41" s="37"/>
      <c r="AJY41" s="37"/>
      <c r="AJZ41" s="37"/>
      <c r="AKA41" s="37"/>
      <c r="AKB41" s="37"/>
      <c r="AKC41" s="37"/>
      <c r="AKD41" s="37"/>
      <c r="AKE41" s="37"/>
      <c r="AKF41" s="37"/>
      <c r="AKG41" s="37"/>
      <c r="AKH41" s="37"/>
      <c r="AKI41" s="37"/>
      <c r="AKJ41" s="37"/>
      <c r="AKK41" s="37"/>
      <c r="AKL41" s="37"/>
      <c r="AKM41" s="37"/>
      <c r="AKN41" s="37"/>
      <c r="AKO41" s="37"/>
      <c r="AKP41" s="37"/>
      <c r="AKQ41" s="37"/>
      <c r="AKR41" s="37"/>
      <c r="AKS41" s="37"/>
      <c r="AKT41" s="37"/>
      <c r="AKU41" s="37"/>
      <c r="AKV41" s="37"/>
      <c r="AKW41" s="37"/>
      <c r="AKX41" s="37"/>
      <c r="AKY41" s="37"/>
      <c r="AKZ41" s="37"/>
      <c r="ALA41" s="37"/>
      <c r="ALB41" s="37"/>
      <c r="ALC41" s="37"/>
      <c r="ALD41" s="37"/>
      <c r="ALE41" s="37"/>
      <c r="ALF41" s="37"/>
      <c r="ALG41" s="37"/>
      <c r="ALH41" s="37"/>
      <c r="ALI41" s="37"/>
      <c r="ALJ41" s="37"/>
      <c r="ALK41" s="37"/>
      <c r="ALL41" s="37"/>
      <c r="ALM41" s="37"/>
      <c r="ALN41" s="37"/>
      <c r="ALO41" s="37"/>
      <c r="ALP41" s="37"/>
      <c r="ALQ41" s="37"/>
      <c r="ALR41" s="37"/>
      <c r="ALS41" s="37"/>
      <c r="ALT41" s="37"/>
      <c r="ALU41" s="37"/>
      <c r="ALV41" s="37"/>
      <c r="ALW41" s="37"/>
      <c r="ALX41" s="37"/>
      <c r="ALY41" s="37"/>
      <c r="ALZ41" s="37"/>
      <c r="AMA41" s="37"/>
      <c r="AMB41" s="37"/>
      <c r="AMC41" s="37"/>
      <c r="AMD41" s="37"/>
      <c r="AME41" s="37"/>
      <c r="AMF41" s="37"/>
      <c r="AMG41" s="37"/>
      <c r="AMH41" s="37"/>
      <c r="AMI41" s="37"/>
      <c r="AMJ41" s="37"/>
      <c r="AMK41" s="37"/>
      <c r="AML41" s="37"/>
      <c r="AMM41" s="37"/>
      <c r="AMN41" s="37"/>
      <c r="AMO41" s="37"/>
      <c r="AMP41" s="37"/>
      <c r="AMQ41" s="37"/>
      <c r="AMR41" s="37"/>
      <c r="AMS41" s="37"/>
      <c r="AMT41" s="37"/>
      <c r="AMU41" s="37"/>
      <c r="AMV41" s="37"/>
      <c r="AMW41" s="37"/>
      <c r="AMX41" s="37"/>
      <c r="AMY41" s="37"/>
      <c r="AMZ41" s="37"/>
      <c r="ANA41" s="37"/>
      <c r="ANB41" s="37"/>
      <c r="ANC41" s="37"/>
      <c r="AND41" s="37"/>
      <c r="ANE41" s="37"/>
      <c r="ANF41" s="37"/>
      <c r="ANG41" s="37"/>
      <c r="ANH41" s="37"/>
      <c r="ANI41" s="37"/>
      <c r="ANJ41" s="37"/>
      <c r="ANK41" s="37"/>
      <c r="ANL41" s="37"/>
      <c r="ANM41" s="37"/>
      <c r="ANN41" s="37"/>
      <c r="ANO41" s="37"/>
      <c r="ANP41" s="37"/>
      <c r="ANQ41" s="37"/>
      <c r="ANR41" s="37"/>
      <c r="ANS41" s="37"/>
      <c r="ANT41" s="37"/>
      <c r="ANU41" s="37"/>
      <c r="ANV41" s="37"/>
      <c r="ANW41" s="37"/>
      <c r="ANX41" s="37"/>
      <c r="ANY41" s="37"/>
      <c r="ANZ41" s="37"/>
      <c r="AOA41" s="37"/>
      <c r="AOB41" s="37"/>
      <c r="AOC41" s="37"/>
      <c r="AOD41" s="37"/>
      <c r="AOE41" s="37"/>
      <c r="AOF41" s="37"/>
      <c r="AOG41" s="37"/>
      <c r="AOH41" s="37"/>
      <c r="AOI41" s="37"/>
      <c r="AOJ41" s="37"/>
      <c r="AOK41" s="37"/>
      <c r="AOL41" s="37"/>
      <c r="AOM41" s="37"/>
      <c r="AON41" s="37"/>
      <c r="AOO41" s="37"/>
      <c r="AOP41" s="37"/>
      <c r="AOQ41" s="37"/>
      <c r="AOR41" s="37"/>
      <c r="AOS41" s="37"/>
      <c r="AOT41" s="37"/>
      <c r="AOU41" s="37"/>
      <c r="AOV41" s="37"/>
      <c r="AOW41" s="37"/>
      <c r="AOX41" s="37"/>
      <c r="AOY41" s="37"/>
      <c r="AOZ41" s="37"/>
      <c r="APA41" s="37"/>
      <c r="APB41" s="37"/>
      <c r="APC41" s="37"/>
      <c r="APD41" s="37"/>
      <c r="APE41" s="37"/>
      <c r="APF41" s="37"/>
      <c r="APG41" s="37"/>
      <c r="APH41" s="37"/>
      <c r="API41" s="37"/>
      <c r="APJ41" s="37"/>
      <c r="APK41" s="37"/>
      <c r="APL41" s="37"/>
      <c r="APM41" s="37"/>
      <c r="APN41" s="37"/>
      <c r="APO41" s="37"/>
      <c r="APP41" s="37"/>
      <c r="APQ41" s="37"/>
      <c r="APR41" s="37"/>
      <c r="APS41" s="37"/>
      <c r="APT41" s="37"/>
      <c r="APU41" s="37"/>
      <c r="APV41" s="37"/>
      <c r="APW41" s="37"/>
      <c r="APX41" s="37"/>
      <c r="APY41" s="37"/>
      <c r="APZ41" s="37"/>
      <c r="AQA41" s="37"/>
      <c r="AQB41" s="37"/>
      <c r="AQC41" s="37"/>
      <c r="AQD41" s="37"/>
      <c r="AQE41" s="37"/>
      <c r="AQF41" s="37"/>
      <c r="AQG41" s="37"/>
      <c r="AQH41" s="37"/>
      <c r="AQI41" s="37"/>
      <c r="AQJ41" s="37"/>
      <c r="AQK41" s="37"/>
      <c r="AQL41" s="37"/>
      <c r="AQM41" s="37"/>
      <c r="AQN41" s="37"/>
      <c r="AQO41" s="37"/>
      <c r="AQP41" s="37"/>
      <c r="AQQ41" s="37"/>
      <c r="AQR41" s="37"/>
      <c r="AQS41" s="37"/>
      <c r="AQT41" s="37"/>
      <c r="AQU41" s="37"/>
      <c r="AQV41" s="37"/>
      <c r="AQW41" s="37"/>
      <c r="AQX41" s="37"/>
      <c r="AQY41" s="37"/>
      <c r="AQZ41" s="37"/>
      <c r="ARA41" s="37"/>
      <c r="ARB41" s="37"/>
      <c r="ARC41" s="37"/>
      <c r="ARD41" s="37"/>
      <c r="ARE41" s="37"/>
      <c r="ARF41" s="37"/>
      <c r="ARG41" s="37"/>
      <c r="ARH41" s="37"/>
      <c r="ARI41" s="37"/>
      <c r="ARJ41" s="37"/>
      <c r="ARK41" s="37"/>
      <c r="ARL41" s="37"/>
      <c r="ARM41" s="37"/>
      <c r="ARN41" s="37"/>
      <c r="ARO41" s="37"/>
      <c r="ARP41" s="37"/>
      <c r="ARQ41" s="37"/>
      <c r="ARR41" s="37"/>
      <c r="ARS41" s="37"/>
      <c r="ART41" s="37"/>
      <c r="ARU41" s="37"/>
      <c r="ARV41" s="37"/>
      <c r="ARW41" s="37"/>
      <c r="ARX41" s="37"/>
      <c r="ARY41" s="37"/>
      <c r="ARZ41" s="37"/>
      <c r="ASA41" s="37"/>
      <c r="ASB41" s="37"/>
      <c r="ASC41" s="37"/>
      <c r="ASD41" s="37"/>
      <c r="ASE41" s="37"/>
      <c r="ASF41" s="37"/>
      <c r="ASG41" s="37"/>
      <c r="ASH41" s="37"/>
      <c r="ASI41" s="37"/>
      <c r="ASJ41" s="37"/>
      <c r="ASK41" s="37"/>
      <c r="ASL41" s="37"/>
      <c r="ASM41" s="37"/>
      <c r="ASN41" s="37"/>
      <c r="ASO41" s="37"/>
      <c r="ASP41" s="37"/>
      <c r="ASQ41" s="37"/>
      <c r="ASR41" s="37"/>
      <c r="ASS41" s="37"/>
      <c r="AST41" s="37"/>
      <c r="ASU41" s="37"/>
      <c r="ASV41" s="37"/>
      <c r="ASW41" s="37"/>
      <c r="ASX41" s="37"/>
      <c r="ASY41" s="37"/>
      <c r="ASZ41" s="37"/>
      <c r="ATA41" s="37"/>
      <c r="ATB41" s="37"/>
      <c r="ATC41" s="37"/>
      <c r="ATD41" s="37"/>
      <c r="ATE41" s="37"/>
      <c r="ATF41" s="37"/>
      <c r="ATG41" s="37"/>
      <c r="ATH41" s="37"/>
      <c r="ATI41" s="37"/>
      <c r="ATJ41" s="37"/>
      <c r="ATK41" s="37"/>
      <c r="ATL41" s="37"/>
      <c r="ATM41" s="37"/>
      <c r="ATN41" s="37"/>
      <c r="ATO41" s="37"/>
      <c r="ATP41" s="37"/>
      <c r="ATQ41" s="37"/>
      <c r="ATR41" s="37"/>
      <c r="ATS41" s="37"/>
      <c r="ATT41" s="37"/>
      <c r="ATU41" s="37"/>
      <c r="ATV41" s="37"/>
      <c r="ATW41" s="37"/>
      <c r="ATX41" s="37"/>
      <c r="ATY41" s="37"/>
      <c r="ATZ41" s="37"/>
      <c r="AUA41" s="37"/>
      <c r="AUB41" s="37"/>
      <c r="AUC41" s="37"/>
      <c r="AUD41" s="37"/>
      <c r="AUE41" s="37"/>
      <c r="AUF41" s="37"/>
      <c r="AUG41" s="37"/>
      <c r="AUH41" s="37"/>
      <c r="AUI41" s="37"/>
      <c r="AUJ41" s="37"/>
      <c r="AUK41" s="37"/>
      <c r="AUL41" s="37"/>
      <c r="AUM41" s="37"/>
      <c r="AUN41" s="37"/>
      <c r="AUO41" s="37"/>
      <c r="AUP41" s="37"/>
      <c r="AUQ41" s="37"/>
      <c r="AUR41" s="37"/>
      <c r="AUS41" s="37"/>
      <c r="AUT41" s="37"/>
      <c r="AUU41" s="37"/>
      <c r="AUV41" s="37"/>
      <c r="AUW41" s="37"/>
      <c r="AUX41" s="37"/>
      <c r="AUY41" s="37"/>
      <c r="AUZ41" s="37"/>
      <c r="AVA41" s="37"/>
      <c r="AVB41" s="37"/>
      <c r="AVC41" s="37"/>
      <c r="AVD41" s="37"/>
      <c r="AVE41" s="37"/>
      <c r="AVF41" s="37"/>
      <c r="AVG41" s="37"/>
      <c r="AVH41" s="37"/>
      <c r="AVI41" s="37"/>
      <c r="AVJ41" s="37"/>
      <c r="AVK41" s="37"/>
      <c r="AVL41" s="37"/>
      <c r="AVM41" s="37"/>
      <c r="AVN41" s="37"/>
      <c r="AVO41" s="37"/>
      <c r="AVP41" s="37"/>
      <c r="AVQ41" s="37"/>
      <c r="AVR41" s="37"/>
      <c r="AVS41" s="37"/>
      <c r="AVT41" s="37"/>
      <c r="AVU41" s="37"/>
      <c r="AVV41" s="37"/>
      <c r="AVW41" s="37"/>
      <c r="AVX41" s="37"/>
      <c r="AVY41" s="37"/>
      <c r="AVZ41" s="37"/>
      <c r="AWA41" s="37"/>
      <c r="AWB41" s="37"/>
      <c r="AWC41" s="37"/>
      <c r="AWD41" s="37"/>
      <c r="AWE41" s="37"/>
      <c r="AWF41" s="37"/>
      <c r="AWG41" s="37"/>
      <c r="AWH41" s="37"/>
      <c r="AWI41" s="37"/>
      <c r="AWJ41" s="37"/>
      <c r="AWK41" s="37"/>
      <c r="AWL41" s="37"/>
      <c r="AWM41" s="37"/>
      <c r="AWN41" s="37"/>
      <c r="AWO41" s="37"/>
      <c r="AWP41" s="37"/>
      <c r="AWQ41" s="37"/>
      <c r="AWR41" s="37"/>
      <c r="AWS41" s="37"/>
      <c r="AWT41" s="37"/>
      <c r="AWU41" s="37"/>
      <c r="AWV41" s="37"/>
      <c r="AWW41" s="37"/>
      <c r="AWX41" s="37"/>
      <c r="AWY41" s="37"/>
      <c r="AWZ41" s="37"/>
      <c r="AXA41" s="37"/>
      <c r="AXB41" s="37"/>
      <c r="AXC41" s="37"/>
      <c r="AXD41" s="37"/>
      <c r="AXE41" s="37"/>
      <c r="AXF41" s="37"/>
      <c r="AXG41" s="37"/>
      <c r="AXH41" s="37"/>
      <c r="AXI41" s="37"/>
      <c r="AXJ41" s="37"/>
      <c r="AXK41" s="37"/>
      <c r="AXL41" s="37"/>
      <c r="AXM41" s="37"/>
      <c r="AXN41" s="37"/>
      <c r="AXO41" s="37"/>
      <c r="AXP41" s="37"/>
      <c r="AXQ41" s="37"/>
      <c r="AXR41" s="37"/>
      <c r="AXS41" s="37"/>
      <c r="AXT41" s="37"/>
      <c r="AXU41" s="37"/>
      <c r="AXV41" s="37"/>
      <c r="AXW41" s="37"/>
      <c r="AXX41" s="37"/>
      <c r="AXY41" s="37"/>
      <c r="AXZ41" s="37"/>
      <c r="AYA41" s="37"/>
      <c r="AYB41" s="37"/>
      <c r="AYC41" s="37"/>
      <c r="AYD41" s="37"/>
      <c r="AYE41" s="37"/>
      <c r="AYF41" s="37"/>
      <c r="AYG41" s="37"/>
      <c r="AYH41" s="37"/>
      <c r="AYI41" s="37"/>
      <c r="AYJ41" s="37"/>
      <c r="AYK41" s="37"/>
      <c r="AYL41" s="37"/>
      <c r="AYM41" s="37"/>
      <c r="AYN41" s="37"/>
      <c r="AYO41" s="37"/>
      <c r="AYP41" s="37"/>
      <c r="AYQ41" s="37"/>
      <c r="AYR41" s="37"/>
      <c r="AYS41" s="37"/>
      <c r="AYT41" s="37"/>
      <c r="AYU41" s="37"/>
      <c r="AYV41" s="37"/>
      <c r="AYW41" s="37"/>
      <c r="AYX41" s="37"/>
      <c r="AYY41" s="37"/>
      <c r="AYZ41" s="37"/>
      <c r="AZA41" s="37"/>
      <c r="AZB41" s="37"/>
      <c r="AZC41" s="37"/>
      <c r="AZD41" s="37"/>
      <c r="AZE41" s="37"/>
      <c r="AZF41" s="37"/>
      <c r="AZG41" s="37"/>
      <c r="AZH41" s="37"/>
      <c r="AZI41" s="37"/>
      <c r="AZJ41" s="37"/>
      <c r="AZK41" s="37"/>
      <c r="AZL41" s="37"/>
      <c r="AZM41" s="37"/>
      <c r="AZN41" s="37"/>
      <c r="AZO41" s="37"/>
      <c r="AZP41" s="37"/>
      <c r="AZQ41" s="37"/>
      <c r="AZR41" s="37"/>
      <c r="AZS41" s="37"/>
      <c r="AZT41" s="37"/>
      <c r="AZU41" s="37"/>
      <c r="AZV41" s="37"/>
      <c r="AZW41" s="37"/>
      <c r="AZX41" s="37"/>
      <c r="AZY41" s="37"/>
      <c r="AZZ41" s="37"/>
      <c r="BAA41" s="37"/>
      <c r="BAB41" s="37"/>
      <c r="BAC41" s="37"/>
      <c r="BAD41" s="37"/>
      <c r="BAE41" s="37"/>
      <c r="BAF41" s="37"/>
      <c r="BAG41" s="37"/>
      <c r="BAH41" s="37"/>
      <c r="BAI41" s="37"/>
      <c r="BAJ41" s="37"/>
      <c r="BAK41" s="37"/>
      <c r="BAL41" s="37"/>
      <c r="BAM41" s="37"/>
      <c r="BAN41" s="37"/>
      <c r="BAO41" s="37"/>
      <c r="BAP41" s="37"/>
      <c r="BAQ41" s="37"/>
      <c r="BAR41" s="37"/>
      <c r="BAS41" s="37"/>
      <c r="BAT41" s="37"/>
      <c r="BAU41" s="37"/>
      <c r="BAV41" s="37"/>
      <c r="BAW41" s="37"/>
      <c r="BAX41" s="37"/>
      <c r="BAY41" s="37"/>
      <c r="BAZ41" s="37"/>
      <c r="BBA41" s="37"/>
      <c r="BBB41" s="37"/>
      <c r="BBC41" s="37"/>
      <c r="BBD41" s="37"/>
      <c r="BBE41" s="37"/>
      <c r="BBF41" s="37"/>
      <c r="BBG41" s="37"/>
      <c r="BBH41" s="37"/>
      <c r="BBI41" s="37"/>
      <c r="BBJ41" s="37"/>
      <c r="BBK41" s="37"/>
      <c r="BBL41" s="37"/>
      <c r="BBM41" s="37"/>
      <c r="BBN41" s="37"/>
      <c r="BBO41" s="37"/>
      <c r="BBP41" s="37"/>
      <c r="BBQ41" s="37"/>
      <c r="BBR41" s="37"/>
      <c r="BBS41" s="37"/>
      <c r="BBT41" s="37"/>
      <c r="BBU41" s="37"/>
      <c r="BBV41" s="37"/>
      <c r="BBW41" s="37"/>
      <c r="BBX41" s="37"/>
      <c r="BBY41" s="37"/>
      <c r="BBZ41" s="37"/>
      <c r="BCA41" s="37"/>
      <c r="BCB41" s="37"/>
      <c r="BCC41" s="37"/>
      <c r="BCD41" s="37"/>
      <c r="BCE41" s="37"/>
      <c r="BCF41" s="37"/>
      <c r="BCG41" s="37"/>
      <c r="BCH41" s="37"/>
      <c r="BCI41" s="37"/>
      <c r="BCJ41" s="37"/>
      <c r="BCK41" s="37"/>
      <c r="BCL41" s="37"/>
      <c r="BCM41" s="37"/>
      <c r="BCN41" s="37"/>
      <c r="BCO41" s="37"/>
      <c r="BCP41" s="37"/>
      <c r="BCQ41" s="37"/>
      <c r="BCR41" s="37"/>
      <c r="BCS41" s="37"/>
      <c r="BCT41" s="37"/>
      <c r="BCU41" s="37"/>
      <c r="BCV41" s="37"/>
      <c r="BCW41" s="37"/>
      <c r="BCX41" s="37"/>
      <c r="BCY41" s="37"/>
      <c r="BCZ41" s="37"/>
      <c r="BDA41" s="37"/>
      <c r="BDB41" s="37"/>
      <c r="BDC41" s="37"/>
      <c r="BDD41" s="37"/>
      <c r="BDE41" s="37"/>
      <c r="BDF41" s="37"/>
      <c r="BDG41" s="37"/>
      <c r="BDH41" s="37"/>
      <c r="BDI41" s="37"/>
      <c r="BDJ41" s="37"/>
      <c r="BDK41" s="37"/>
      <c r="BDL41" s="37"/>
      <c r="BDM41" s="37"/>
      <c r="BDN41" s="37"/>
      <c r="BDO41" s="37"/>
      <c r="BDP41" s="37"/>
      <c r="BDQ41" s="37"/>
      <c r="BDR41" s="37"/>
      <c r="BDS41" s="37"/>
      <c r="BDT41" s="37"/>
      <c r="BDU41" s="37"/>
      <c r="BDV41" s="37"/>
      <c r="BDW41" s="37"/>
      <c r="BDX41" s="37"/>
      <c r="BDY41" s="37"/>
      <c r="BDZ41" s="37"/>
      <c r="BEA41" s="37"/>
      <c r="BEB41" s="37"/>
      <c r="BEC41" s="37"/>
      <c r="BED41" s="37"/>
      <c r="BEE41" s="37"/>
      <c r="BEF41" s="37"/>
      <c r="BEG41" s="37"/>
      <c r="BEH41" s="37"/>
      <c r="BEI41" s="37"/>
      <c r="BEJ41" s="37"/>
      <c r="BEK41" s="37"/>
      <c r="BEL41" s="37"/>
      <c r="BEM41" s="37"/>
      <c r="BEN41" s="37"/>
      <c r="BEO41" s="37"/>
      <c r="BEP41" s="37"/>
      <c r="BEQ41" s="37"/>
      <c r="BER41" s="37"/>
      <c r="BES41" s="37"/>
      <c r="BET41" s="37"/>
      <c r="BEU41" s="37"/>
      <c r="BEV41" s="37"/>
      <c r="BEW41" s="37"/>
      <c r="BEX41" s="37"/>
      <c r="BEY41" s="37"/>
      <c r="BEZ41" s="37"/>
      <c r="BFA41" s="37"/>
      <c r="BFB41" s="37"/>
      <c r="BFC41" s="37"/>
      <c r="BFD41" s="37"/>
      <c r="BFE41" s="37"/>
      <c r="BFF41" s="37"/>
      <c r="BFG41" s="37"/>
      <c r="BFH41" s="37"/>
      <c r="BFI41" s="37"/>
      <c r="BFJ41" s="37"/>
      <c r="BFK41" s="37"/>
      <c r="BFL41" s="37"/>
      <c r="BFM41" s="37"/>
      <c r="BFN41" s="37"/>
      <c r="BFO41" s="37"/>
      <c r="BFP41" s="37"/>
      <c r="BFQ41" s="37"/>
      <c r="BFR41" s="37"/>
      <c r="BFS41" s="37"/>
      <c r="BFT41" s="37"/>
      <c r="BFU41" s="37"/>
      <c r="BFV41" s="37"/>
      <c r="BFW41" s="37"/>
      <c r="BFX41" s="37"/>
      <c r="BFY41" s="37"/>
      <c r="BFZ41" s="37"/>
      <c r="BGA41" s="37"/>
      <c r="BGB41" s="37"/>
      <c r="BGC41" s="37"/>
      <c r="BGD41" s="37"/>
      <c r="BGE41" s="37"/>
      <c r="BGF41" s="37"/>
      <c r="BGG41" s="37"/>
      <c r="BGH41" s="37"/>
      <c r="BGI41" s="37"/>
      <c r="BGJ41" s="37"/>
      <c r="BGK41" s="37"/>
      <c r="BGL41" s="37"/>
      <c r="BGM41" s="37"/>
      <c r="BGN41" s="37"/>
      <c r="BGO41" s="37"/>
      <c r="BGP41" s="37"/>
      <c r="BGQ41" s="37"/>
      <c r="BGR41" s="37"/>
      <c r="BGS41" s="37"/>
      <c r="BGT41" s="37"/>
      <c r="BGU41" s="37"/>
      <c r="BGV41" s="37"/>
      <c r="BGW41" s="37"/>
      <c r="BGX41" s="37"/>
      <c r="BGY41" s="37"/>
      <c r="BGZ41" s="37"/>
      <c r="BHA41" s="37"/>
      <c r="BHB41" s="37"/>
      <c r="BHC41" s="37"/>
      <c r="BHD41" s="37"/>
      <c r="BHE41" s="37"/>
      <c r="BHF41" s="37"/>
      <c r="BHG41" s="37"/>
      <c r="BHH41" s="37"/>
      <c r="BHI41" s="37"/>
      <c r="BHJ41" s="37"/>
      <c r="BHK41" s="37"/>
      <c r="BHL41" s="37"/>
      <c r="BHM41" s="37"/>
      <c r="BHN41" s="37"/>
      <c r="BHO41" s="37"/>
      <c r="BHP41" s="37"/>
      <c r="BHQ41" s="37"/>
      <c r="BHR41" s="37"/>
      <c r="BHS41" s="37"/>
      <c r="BHT41" s="37"/>
      <c r="BHU41" s="37"/>
      <c r="BHV41" s="37"/>
      <c r="BHW41" s="37"/>
      <c r="BHX41" s="37"/>
      <c r="BHY41" s="37"/>
      <c r="BHZ41" s="37"/>
      <c r="BIA41" s="37"/>
      <c r="BIB41" s="37"/>
      <c r="BIC41" s="37"/>
      <c r="BID41" s="37"/>
      <c r="BIE41" s="37"/>
      <c r="BIF41" s="37"/>
      <c r="BIG41" s="37"/>
      <c r="BIH41" s="37"/>
      <c r="BII41" s="37"/>
      <c r="BIJ41" s="37"/>
      <c r="BIK41" s="37"/>
      <c r="BIL41" s="37"/>
      <c r="BIM41" s="37"/>
      <c r="BIN41" s="37"/>
      <c r="BIO41" s="37"/>
      <c r="BIP41" s="37"/>
      <c r="BIQ41" s="37"/>
      <c r="BIR41" s="37"/>
      <c r="BIS41" s="37"/>
      <c r="BIT41" s="37"/>
      <c r="BIU41" s="37"/>
      <c r="BIV41" s="37"/>
      <c r="BIW41" s="37"/>
      <c r="BIX41" s="37"/>
      <c r="BIY41" s="37"/>
      <c r="BIZ41" s="37"/>
      <c r="BJA41" s="37"/>
      <c r="BJB41" s="37"/>
      <c r="BJC41" s="37"/>
      <c r="BJD41" s="37"/>
      <c r="BJE41" s="37"/>
      <c r="BJF41" s="37"/>
      <c r="BJG41" s="37"/>
      <c r="BJH41" s="37"/>
      <c r="BJI41" s="37"/>
      <c r="BJJ41" s="37"/>
      <c r="BJK41" s="37"/>
      <c r="BJL41" s="37"/>
      <c r="BJM41" s="37"/>
      <c r="BJN41" s="37"/>
      <c r="BJO41" s="37"/>
      <c r="BJP41" s="37"/>
      <c r="BJQ41" s="37"/>
      <c r="BJR41" s="37"/>
      <c r="BJS41" s="37"/>
      <c r="BJT41" s="37"/>
      <c r="BJU41" s="37"/>
      <c r="BJV41" s="37"/>
      <c r="BJW41" s="37"/>
      <c r="BJX41" s="37"/>
      <c r="BJY41" s="37"/>
      <c r="BJZ41" s="37"/>
      <c r="BKA41" s="37"/>
      <c r="BKB41" s="37"/>
      <c r="BKC41" s="37"/>
      <c r="BKD41" s="37"/>
      <c r="BKE41" s="37"/>
      <c r="BKF41" s="37"/>
      <c r="BKG41" s="37"/>
      <c r="BKH41" s="37"/>
      <c r="BKI41" s="37"/>
      <c r="BKJ41" s="37"/>
      <c r="BKK41" s="37"/>
      <c r="BKL41" s="37"/>
      <c r="BKM41" s="37"/>
      <c r="BKN41" s="37"/>
      <c r="BKO41" s="37"/>
      <c r="BKP41" s="37"/>
      <c r="BKQ41" s="37"/>
      <c r="BKR41" s="37"/>
      <c r="BKS41" s="37"/>
      <c r="BKT41" s="37"/>
      <c r="BKU41" s="37"/>
      <c r="BKV41" s="37"/>
      <c r="BKW41" s="37"/>
      <c r="BKX41" s="37"/>
      <c r="BKY41" s="37"/>
      <c r="BKZ41" s="37"/>
      <c r="BLA41" s="37"/>
      <c r="BLB41" s="37"/>
      <c r="BLC41" s="37"/>
      <c r="BLD41" s="37"/>
      <c r="BLE41" s="37"/>
      <c r="BLF41" s="37"/>
      <c r="BLG41" s="37"/>
      <c r="BLH41" s="37"/>
      <c r="BLI41" s="37"/>
      <c r="BLJ41" s="37"/>
      <c r="BLK41" s="37"/>
      <c r="BLL41" s="37"/>
      <c r="BLM41" s="37"/>
      <c r="BLN41" s="37"/>
      <c r="BLO41" s="37"/>
      <c r="BLP41" s="37"/>
      <c r="BLQ41" s="37"/>
      <c r="BLR41" s="37"/>
      <c r="BLS41" s="37"/>
      <c r="BLT41" s="37"/>
      <c r="BLU41" s="37"/>
      <c r="BLV41" s="37"/>
      <c r="BLW41" s="37"/>
      <c r="BLX41" s="37"/>
      <c r="BLY41" s="37"/>
      <c r="BLZ41" s="37"/>
      <c r="BMA41" s="37"/>
      <c r="BMB41" s="37"/>
      <c r="BMC41" s="37"/>
      <c r="BMD41" s="37"/>
      <c r="BME41" s="37"/>
      <c r="BMF41" s="37"/>
      <c r="BMG41" s="37"/>
      <c r="BMH41" s="37"/>
      <c r="BMI41" s="37"/>
      <c r="BMJ41" s="37"/>
      <c r="BMK41" s="37"/>
      <c r="BML41" s="37"/>
      <c r="BMM41" s="37"/>
      <c r="BMN41" s="37"/>
      <c r="BMO41" s="37"/>
      <c r="BMP41" s="37"/>
      <c r="BMQ41" s="37"/>
      <c r="BMR41" s="37"/>
      <c r="BMS41" s="37"/>
      <c r="BMT41" s="37"/>
      <c r="BMU41" s="37"/>
      <c r="BMV41" s="37"/>
      <c r="BMW41" s="37"/>
      <c r="BMX41" s="37"/>
      <c r="BMY41" s="37"/>
      <c r="BMZ41" s="37"/>
      <c r="BNA41" s="37"/>
      <c r="BNB41" s="37"/>
      <c r="BNC41" s="37"/>
      <c r="BND41" s="37"/>
      <c r="BNE41" s="37"/>
      <c r="BNF41" s="37"/>
      <c r="BNG41" s="37"/>
      <c r="BNH41" s="37"/>
      <c r="BNI41" s="37"/>
      <c r="BNJ41" s="37"/>
      <c r="BNK41" s="37"/>
      <c r="BNL41" s="37"/>
      <c r="BNM41" s="37"/>
      <c r="BNN41" s="37"/>
      <c r="BNO41" s="37"/>
      <c r="BNP41" s="37"/>
      <c r="BNQ41" s="37"/>
      <c r="BNR41" s="37"/>
      <c r="BNS41" s="37"/>
      <c r="BNT41" s="37"/>
      <c r="BNU41" s="37"/>
      <c r="BNV41" s="37"/>
      <c r="BNW41" s="37"/>
      <c r="BNX41" s="37"/>
      <c r="BNY41" s="37"/>
      <c r="BNZ41" s="37"/>
      <c r="BOA41" s="37"/>
      <c r="BOB41" s="37"/>
      <c r="BOC41" s="37"/>
      <c r="BOD41" s="37"/>
      <c r="BOE41" s="37"/>
      <c r="BOF41" s="37"/>
      <c r="BOG41" s="37"/>
      <c r="BOH41" s="37"/>
      <c r="BOI41" s="37"/>
      <c r="BOJ41" s="37"/>
      <c r="BOK41" s="37"/>
      <c r="BOL41" s="37"/>
      <c r="BOM41" s="37"/>
      <c r="BON41" s="37"/>
      <c r="BOO41" s="37"/>
      <c r="BOP41" s="37"/>
      <c r="BOQ41" s="37"/>
      <c r="BOR41" s="37"/>
      <c r="BOS41" s="37"/>
      <c r="BOT41" s="37"/>
      <c r="BOU41" s="37"/>
      <c r="BOV41" s="37"/>
      <c r="BOW41" s="37"/>
      <c r="BOX41" s="37"/>
      <c r="BOY41" s="37"/>
      <c r="BOZ41" s="37"/>
      <c r="BPA41" s="37"/>
      <c r="BPB41" s="37"/>
      <c r="BPC41" s="37"/>
      <c r="BPD41" s="37"/>
      <c r="BPE41" s="37"/>
      <c r="BPF41" s="37"/>
      <c r="BPG41" s="37"/>
      <c r="BPH41" s="37"/>
      <c r="BPI41" s="37"/>
      <c r="BPJ41" s="37"/>
      <c r="BPK41" s="37"/>
      <c r="BPL41" s="37"/>
      <c r="BPM41" s="37"/>
      <c r="BPN41" s="37"/>
      <c r="BPO41" s="37"/>
      <c r="BPP41" s="37"/>
      <c r="BPQ41" s="37"/>
      <c r="BPR41" s="37"/>
      <c r="BPS41" s="37"/>
      <c r="BPT41" s="37"/>
      <c r="BPU41" s="37"/>
      <c r="BPV41" s="37"/>
      <c r="BPW41" s="37"/>
      <c r="BPX41" s="37"/>
      <c r="BPY41" s="37"/>
      <c r="BPZ41" s="37"/>
      <c r="BQA41" s="37"/>
      <c r="BQB41" s="37"/>
      <c r="BQC41" s="37"/>
      <c r="BQD41" s="37"/>
      <c r="BQE41" s="37"/>
      <c r="BQF41" s="37"/>
      <c r="BQG41" s="37"/>
      <c r="BQH41" s="37"/>
      <c r="BQI41" s="37"/>
      <c r="BQJ41" s="37"/>
      <c r="BQK41" s="37"/>
      <c r="BQL41" s="37"/>
      <c r="BQM41" s="37"/>
      <c r="BQN41" s="37"/>
      <c r="BQO41" s="37"/>
      <c r="BQP41" s="37"/>
      <c r="BQQ41" s="37"/>
      <c r="BQR41" s="37"/>
      <c r="BQS41" s="37"/>
      <c r="BQT41" s="37"/>
      <c r="BQU41" s="37"/>
      <c r="BQV41" s="37"/>
      <c r="BQW41" s="37"/>
      <c r="BQX41" s="37"/>
      <c r="BQY41" s="37"/>
      <c r="BQZ41" s="37"/>
      <c r="BRA41" s="37"/>
      <c r="BRB41" s="37"/>
      <c r="BRC41" s="37"/>
      <c r="BRD41" s="37"/>
      <c r="BRE41" s="37"/>
      <c r="BRF41" s="37"/>
      <c r="BRG41" s="37"/>
      <c r="BRH41" s="37"/>
      <c r="BRI41" s="37"/>
      <c r="BRJ41" s="37"/>
      <c r="BRK41" s="37"/>
      <c r="BRL41" s="37"/>
      <c r="BRM41" s="37"/>
      <c r="BRN41" s="37"/>
      <c r="BRO41" s="37"/>
      <c r="BRP41" s="37"/>
      <c r="BRQ41" s="37"/>
      <c r="BRR41" s="37"/>
      <c r="BRS41" s="37"/>
      <c r="BRT41" s="37"/>
      <c r="BRU41" s="37"/>
      <c r="BRV41" s="37"/>
      <c r="BRW41" s="37"/>
      <c r="BRX41" s="37"/>
      <c r="BRY41" s="37"/>
      <c r="BRZ41" s="37"/>
      <c r="BSA41" s="37"/>
      <c r="BSB41" s="37"/>
      <c r="BSC41" s="37"/>
      <c r="BSD41" s="37"/>
      <c r="BSE41" s="37"/>
      <c r="BSF41" s="37"/>
      <c r="BSG41" s="37"/>
      <c r="BSH41" s="37"/>
      <c r="BSI41" s="37"/>
      <c r="BSJ41" s="37"/>
      <c r="BSK41" s="37"/>
      <c r="BSL41" s="37"/>
      <c r="BSM41" s="37"/>
      <c r="BSN41" s="37"/>
      <c r="BSO41" s="37"/>
      <c r="BSP41" s="37"/>
      <c r="BSQ41" s="37"/>
      <c r="BSR41" s="37"/>
      <c r="BSS41" s="37"/>
      <c r="BST41" s="37"/>
      <c r="BSU41" s="37"/>
      <c r="BSV41" s="37"/>
      <c r="BSW41" s="37"/>
      <c r="BSX41" s="37"/>
      <c r="BSY41" s="37"/>
      <c r="BSZ41" s="37"/>
      <c r="BTA41" s="37"/>
      <c r="BTB41" s="37"/>
      <c r="BTC41" s="37"/>
      <c r="BTD41" s="37"/>
      <c r="BTE41" s="37"/>
      <c r="BTF41" s="37"/>
      <c r="BTG41" s="37"/>
      <c r="BTH41" s="37"/>
      <c r="BTI41" s="37"/>
      <c r="BTJ41" s="37"/>
      <c r="BTK41" s="37"/>
      <c r="BTL41" s="37"/>
      <c r="BTM41" s="37"/>
      <c r="BTN41" s="37"/>
      <c r="BTO41" s="37"/>
      <c r="BTP41" s="37"/>
      <c r="BTQ41" s="37"/>
      <c r="BTR41" s="37"/>
      <c r="BTS41" s="37"/>
      <c r="BTT41" s="37"/>
      <c r="BTU41" s="37"/>
      <c r="BTV41" s="37"/>
      <c r="BTW41" s="37"/>
      <c r="BTX41" s="37"/>
      <c r="BTY41" s="37"/>
      <c r="BTZ41" s="37"/>
      <c r="BUA41" s="37"/>
      <c r="BUB41" s="37"/>
      <c r="BUC41" s="37"/>
      <c r="BUD41" s="37"/>
      <c r="BUE41" s="37"/>
      <c r="BUF41" s="37"/>
      <c r="BUG41" s="37"/>
      <c r="BUH41" s="37"/>
      <c r="BUI41" s="37"/>
      <c r="BUJ41" s="37"/>
      <c r="BUK41" s="37"/>
      <c r="BUL41" s="37"/>
      <c r="BUM41" s="37"/>
      <c r="BUN41" s="37"/>
      <c r="BUO41" s="37"/>
      <c r="BUP41" s="37"/>
      <c r="BUQ41" s="37"/>
      <c r="BUR41" s="37"/>
      <c r="BUS41" s="37"/>
      <c r="BUT41" s="37"/>
      <c r="BUU41" s="37"/>
      <c r="BUV41" s="37"/>
      <c r="BUW41" s="37"/>
      <c r="BUX41" s="37"/>
      <c r="BUY41" s="37"/>
      <c r="BUZ41" s="37"/>
      <c r="BVA41" s="37"/>
      <c r="BVB41" s="37"/>
      <c r="BVC41" s="37"/>
      <c r="BVD41" s="37"/>
      <c r="BVE41" s="37"/>
      <c r="BVF41" s="37"/>
      <c r="BVG41" s="37"/>
      <c r="BVH41" s="37"/>
      <c r="BVI41" s="37"/>
      <c r="BVJ41" s="37"/>
      <c r="BVK41" s="37"/>
      <c r="BVL41" s="37"/>
      <c r="BVM41" s="37"/>
      <c r="BVN41" s="37"/>
      <c r="BVO41" s="37"/>
      <c r="BVP41" s="37"/>
      <c r="BVQ41" s="37"/>
      <c r="BVR41" s="37"/>
      <c r="BVS41" s="37"/>
      <c r="BVT41" s="37"/>
      <c r="BVU41" s="37"/>
      <c r="BVV41" s="37"/>
      <c r="BVW41" s="37"/>
      <c r="BVX41" s="37"/>
      <c r="BVY41" s="37"/>
      <c r="BVZ41" s="37"/>
      <c r="BWA41" s="37"/>
      <c r="BWB41" s="37"/>
      <c r="BWC41" s="37"/>
      <c r="BWD41" s="37"/>
      <c r="BWE41" s="37"/>
      <c r="BWF41" s="37"/>
      <c r="BWG41" s="37"/>
      <c r="BWH41" s="37"/>
      <c r="BWI41" s="37"/>
      <c r="BWJ41" s="37"/>
      <c r="BWK41" s="37"/>
      <c r="BWL41" s="37"/>
      <c r="BWM41" s="37"/>
      <c r="BWN41" s="37"/>
      <c r="BWO41" s="37"/>
      <c r="BWP41" s="37"/>
      <c r="BWQ41" s="37"/>
      <c r="BWR41" s="37"/>
      <c r="BWS41" s="37"/>
      <c r="BWT41" s="37"/>
      <c r="BWU41" s="37"/>
      <c r="BWV41" s="37"/>
      <c r="BWW41" s="37"/>
      <c r="BWX41" s="37"/>
      <c r="BWY41" s="37"/>
      <c r="BWZ41" s="37"/>
      <c r="BXA41" s="37"/>
      <c r="BXB41" s="37"/>
      <c r="BXC41" s="37"/>
      <c r="BXD41" s="37"/>
      <c r="BXE41" s="37"/>
      <c r="BXF41" s="37"/>
      <c r="BXG41" s="37"/>
      <c r="BXH41" s="37"/>
      <c r="BXI41" s="37"/>
      <c r="BXJ41" s="37"/>
      <c r="BXK41" s="37"/>
      <c r="BXL41" s="37"/>
      <c r="BXM41" s="37"/>
      <c r="BXN41" s="37"/>
      <c r="BXO41" s="37"/>
      <c r="BXP41" s="37"/>
      <c r="BXQ41" s="37"/>
      <c r="BXR41" s="37"/>
      <c r="BXS41" s="37"/>
      <c r="BXT41" s="37"/>
      <c r="BXU41" s="37"/>
      <c r="BXV41" s="37"/>
      <c r="BXW41" s="37"/>
      <c r="BXX41" s="37"/>
      <c r="BXY41" s="37"/>
      <c r="BXZ41" s="37"/>
      <c r="BYA41" s="37"/>
      <c r="BYB41" s="37"/>
      <c r="BYC41" s="37"/>
      <c r="BYD41" s="37"/>
      <c r="BYE41" s="37"/>
      <c r="BYF41" s="37"/>
      <c r="BYG41" s="37"/>
      <c r="BYH41" s="37"/>
      <c r="BYI41" s="37"/>
      <c r="BYJ41" s="37"/>
      <c r="BYK41" s="37"/>
      <c r="BYL41" s="37"/>
      <c r="BYM41" s="37"/>
      <c r="BYN41" s="37"/>
      <c r="BYO41" s="37"/>
      <c r="BYP41" s="37"/>
      <c r="BYQ41" s="37"/>
      <c r="BYR41" s="37"/>
      <c r="BYS41" s="37"/>
      <c r="BYT41" s="37"/>
      <c r="BYU41" s="37"/>
      <c r="BYV41" s="37"/>
      <c r="BYW41" s="37"/>
      <c r="BYX41" s="37"/>
      <c r="BYY41" s="37"/>
      <c r="BYZ41" s="37"/>
      <c r="BZA41" s="37"/>
      <c r="BZB41" s="37"/>
      <c r="BZC41" s="37"/>
      <c r="BZD41" s="37"/>
      <c r="BZE41" s="37"/>
      <c r="BZF41" s="37"/>
      <c r="BZG41" s="37"/>
      <c r="BZH41" s="37"/>
      <c r="BZI41" s="37"/>
      <c r="BZJ41" s="37"/>
      <c r="BZK41" s="37"/>
      <c r="BZL41" s="37"/>
      <c r="BZM41" s="37"/>
      <c r="BZN41" s="37"/>
      <c r="BZO41" s="37"/>
      <c r="BZP41" s="37"/>
      <c r="BZQ41" s="37"/>
      <c r="BZR41" s="37"/>
      <c r="BZS41" s="37"/>
      <c r="BZT41" s="37"/>
      <c r="BZU41" s="37"/>
      <c r="BZV41" s="37"/>
      <c r="BZW41" s="37"/>
      <c r="BZX41" s="37"/>
      <c r="BZY41" s="37"/>
      <c r="BZZ41" s="37"/>
      <c r="CAA41" s="37"/>
      <c r="CAB41" s="37"/>
      <c r="CAC41" s="37"/>
      <c r="CAD41" s="37"/>
      <c r="CAE41" s="37"/>
      <c r="CAF41" s="37"/>
      <c r="CAG41" s="37"/>
      <c r="CAH41" s="37"/>
      <c r="CAI41" s="37"/>
      <c r="CAJ41" s="37"/>
      <c r="CAK41" s="37"/>
      <c r="CAL41" s="37"/>
      <c r="CAM41" s="37"/>
      <c r="CAN41" s="37"/>
      <c r="CAO41" s="37"/>
      <c r="CAP41" s="37"/>
      <c r="CAQ41" s="37"/>
      <c r="CAR41" s="37"/>
      <c r="CAS41" s="37"/>
      <c r="CAT41" s="37"/>
      <c r="CAU41" s="37"/>
      <c r="CAV41" s="37"/>
      <c r="CAW41" s="37"/>
      <c r="CAX41" s="37"/>
      <c r="CAY41" s="37"/>
      <c r="CAZ41" s="37"/>
      <c r="CBA41" s="37"/>
      <c r="CBB41" s="37"/>
      <c r="CBC41" s="37"/>
      <c r="CBD41" s="37"/>
      <c r="CBE41" s="37"/>
      <c r="CBF41" s="37"/>
      <c r="CBG41" s="37"/>
      <c r="CBH41" s="37"/>
      <c r="CBI41" s="37"/>
      <c r="CBJ41" s="37"/>
      <c r="CBK41" s="37"/>
      <c r="CBL41" s="37"/>
      <c r="CBM41" s="37"/>
      <c r="CBN41" s="37"/>
      <c r="CBO41" s="37"/>
      <c r="CBP41" s="37"/>
      <c r="CBQ41" s="37"/>
      <c r="CBR41" s="37"/>
      <c r="CBS41" s="37"/>
      <c r="CBT41" s="37"/>
      <c r="CBU41" s="37"/>
      <c r="CBV41" s="37"/>
      <c r="CBW41" s="37"/>
      <c r="CBX41" s="37"/>
      <c r="CBY41" s="37"/>
      <c r="CBZ41" s="37"/>
      <c r="CCA41" s="37"/>
      <c r="CCB41" s="37"/>
      <c r="CCC41" s="37"/>
      <c r="CCD41" s="37"/>
      <c r="CCE41" s="37"/>
      <c r="CCF41" s="37"/>
      <c r="CCG41" s="37"/>
      <c r="CCH41" s="37"/>
      <c r="CCI41" s="37"/>
      <c r="CCJ41" s="37"/>
      <c r="CCK41" s="37"/>
      <c r="CCL41" s="37"/>
      <c r="CCM41" s="37"/>
      <c r="CCN41" s="37"/>
      <c r="CCO41" s="37"/>
      <c r="CCP41" s="37"/>
      <c r="CCQ41" s="37"/>
      <c r="CCR41" s="37"/>
      <c r="CCS41" s="37"/>
      <c r="CCT41" s="37"/>
      <c r="CCU41" s="37"/>
      <c r="CCV41" s="37"/>
      <c r="CCW41" s="37"/>
      <c r="CCX41" s="37"/>
      <c r="CCY41" s="37"/>
      <c r="CCZ41" s="37"/>
      <c r="CDA41" s="37"/>
      <c r="CDB41" s="37"/>
      <c r="CDC41" s="37"/>
      <c r="CDD41" s="37"/>
      <c r="CDE41" s="37"/>
      <c r="CDF41" s="37"/>
      <c r="CDG41" s="37"/>
      <c r="CDH41" s="37"/>
      <c r="CDI41" s="37"/>
      <c r="CDJ41" s="37"/>
      <c r="CDK41" s="37"/>
      <c r="CDL41" s="37"/>
      <c r="CDM41" s="37"/>
      <c r="CDN41" s="37"/>
      <c r="CDO41" s="37"/>
      <c r="CDP41" s="37"/>
      <c r="CDQ41" s="37"/>
      <c r="CDR41" s="37"/>
      <c r="CDS41" s="37"/>
      <c r="CDT41" s="37"/>
      <c r="CDU41" s="37"/>
      <c r="CDV41" s="37"/>
      <c r="CDW41" s="37"/>
      <c r="CDX41" s="37"/>
      <c r="CDY41" s="37"/>
      <c r="CDZ41" s="37"/>
      <c r="CEA41" s="37"/>
      <c r="CEB41" s="37"/>
      <c r="CEC41" s="37"/>
      <c r="CED41" s="37"/>
      <c r="CEE41" s="37"/>
      <c r="CEF41" s="37"/>
      <c r="CEG41" s="37"/>
      <c r="CEH41" s="37"/>
      <c r="CEI41" s="37"/>
      <c r="CEJ41" s="37"/>
      <c r="CEK41" s="37"/>
      <c r="CEL41" s="37"/>
      <c r="CEM41" s="37"/>
      <c r="CEN41" s="37"/>
      <c r="CEO41" s="37"/>
      <c r="CEP41" s="37"/>
      <c r="CEQ41" s="37"/>
      <c r="CER41" s="37"/>
      <c r="CES41" s="37"/>
      <c r="CET41" s="37"/>
      <c r="CEU41" s="37"/>
      <c r="CEV41" s="37"/>
      <c r="CEW41" s="37"/>
      <c r="CEX41" s="37"/>
      <c r="CEY41" s="37"/>
      <c r="CEZ41" s="37"/>
      <c r="CFA41" s="37"/>
      <c r="CFB41" s="37"/>
      <c r="CFC41" s="37"/>
      <c r="CFD41" s="37"/>
      <c r="CFE41" s="37"/>
      <c r="CFF41" s="37"/>
      <c r="CFG41" s="37"/>
      <c r="CFH41" s="37"/>
      <c r="CFI41" s="37"/>
      <c r="CFJ41" s="37"/>
      <c r="CFK41" s="37"/>
      <c r="CFL41" s="37"/>
      <c r="CFM41" s="37"/>
      <c r="CFN41" s="37"/>
      <c r="CFO41" s="37"/>
      <c r="CFP41" s="37"/>
      <c r="CFQ41" s="37"/>
      <c r="CFR41" s="37"/>
      <c r="CFS41" s="37"/>
      <c r="CFT41" s="37"/>
      <c r="CFU41" s="37"/>
      <c r="CFV41" s="37"/>
      <c r="CFW41" s="37"/>
      <c r="CFX41" s="37"/>
      <c r="CFY41" s="37"/>
      <c r="CFZ41" s="37"/>
      <c r="CGA41" s="37"/>
      <c r="CGB41" s="37"/>
      <c r="CGC41" s="37"/>
      <c r="CGD41" s="37"/>
      <c r="CGE41" s="37"/>
      <c r="CGF41" s="37"/>
      <c r="CGG41" s="37"/>
      <c r="CGH41" s="37"/>
      <c r="CGI41" s="37"/>
      <c r="CGJ41" s="37"/>
      <c r="CGK41" s="37"/>
      <c r="CGL41" s="37"/>
      <c r="CGM41" s="37"/>
      <c r="CGN41" s="37"/>
      <c r="CGO41" s="37"/>
      <c r="CGP41" s="37"/>
      <c r="CGQ41" s="37"/>
      <c r="CGR41" s="37"/>
      <c r="CGS41" s="37"/>
      <c r="CGT41" s="37"/>
      <c r="CGU41" s="37"/>
      <c r="CGV41" s="37"/>
      <c r="CGW41" s="37"/>
      <c r="CGX41" s="37"/>
      <c r="CGY41" s="37"/>
      <c r="CGZ41" s="37"/>
      <c r="CHA41" s="37"/>
      <c r="CHB41" s="37"/>
      <c r="CHC41" s="37"/>
      <c r="CHD41" s="37"/>
      <c r="CHE41" s="37"/>
      <c r="CHF41" s="37"/>
      <c r="CHG41" s="37"/>
      <c r="CHH41" s="37"/>
      <c r="CHI41" s="37"/>
      <c r="CHJ41" s="37"/>
      <c r="CHK41" s="37"/>
      <c r="CHL41" s="37"/>
      <c r="CHM41" s="37"/>
      <c r="CHN41" s="37"/>
      <c r="CHO41" s="37"/>
      <c r="CHP41" s="37"/>
      <c r="CHQ41" s="37"/>
      <c r="CHR41" s="37"/>
      <c r="CHS41" s="37"/>
      <c r="CHT41" s="37"/>
      <c r="CHU41" s="37"/>
      <c r="CHV41" s="37"/>
      <c r="CHW41" s="37"/>
      <c r="CHX41" s="37"/>
      <c r="CHY41" s="37"/>
      <c r="CHZ41" s="37"/>
      <c r="CIA41" s="37"/>
      <c r="CIB41" s="37"/>
      <c r="CIC41" s="37"/>
      <c r="CID41" s="37"/>
      <c r="CIE41" s="37"/>
      <c r="CIF41" s="37"/>
      <c r="CIG41" s="37"/>
      <c r="CIH41" s="37"/>
      <c r="CII41" s="37"/>
      <c r="CIJ41" s="37"/>
      <c r="CIK41" s="37"/>
      <c r="CIL41" s="37"/>
      <c r="CIM41" s="37"/>
      <c r="CIN41" s="37"/>
      <c r="CIO41" s="37"/>
      <c r="CIP41" s="37"/>
      <c r="CIQ41" s="37"/>
      <c r="CIR41" s="37"/>
      <c r="CIS41" s="37"/>
      <c r="CIT41" s="37"/>
      <c r="CIU41" s="37"/>
      <c r="CIV41" s="37"/>
      <c r="CIW41" s="37"/>
      <c r="CIX41" s="37"/>
      <c r="CIY41" s="37"/>
      <c r="CIZ41" s="37"/>
      <c r="CJA41" s="37"/>
      <c r="CJB41" s="37"/>
      <c r="CJC41" s="37"/>
      <c r="CJD41" s="37"/>
      <c r="CJE41" s="37"/>
      <c r="CJF41" s="37"/>
      <c r="CJG41" s="37"/>
      <c r="CJH41" s="37"/>
      <c r="CJI41" s="37"/>
      <c r="CJJ41" s="37"/>
      <c r="CJK41" s="37"/>
      <c r="CJL41" s="37"/>
      <c r="CJM41" s="37"/>
      <c r="CJN41" s="37"/>
      <c r="CJO41" s="37"/>
      <c r="CJP41" s="37"/>
      <c r="CJQ41" s="37"/>
      <c r="CJR41" s="37"/>
      <c r="CJS41" s="37"/>
      <c r="CJT41" s="37"/>
      <c r="CJU41" s="37"/>
      <c r="CJV41" s="37"/>
      <c r="CJW41" s="37"/>
      <c r="CJX41" s="37"/>
      <c r="CJY41" s="37"/>
      <c r="CJZ41" s="37"/>
      <c r="CKA41" s="37"/>
      <c r="CKB41" s="37"/>
      <c r="CKC41" s="37"/>
      <c r="CKD41" s="37"/>
      <c r="CKE41" s="37"/>
      <c r="CKF41" s="37"/>
      <c r="CKG41" s="37"/>
      <c r="CKH41" s="37"/>
      <c r="CKI41" s="37"/>
      <c r="CKJ41" s="37"/>
      <c r="CKK41" s="37"/>
      <c r="CKL41" s="37"/>
      <c r="CKM41" s="37"/>
      <c r="CKN41" s="37"/>
      <c r="CKO41" s="37"/>
      <c r="CKP41" s="37"/>
      <c r="CKQ41" s="37"/>
      <c r="CKR41" s="37"/>
      <c r="CKS41" s="37"/>
      <c r="CKT41" s="37"/>
      <c r="CKU41" s="37"/>
      <c r="CKV41" s="37"/>
      <c r="CKW41" s="37"/>
      <c r="CKX41" s="37"/>
      <c r="CKY41" s="37"/>
      <c r="CKZ41" s="37"/>
      <c r="CLA41" s="37"/>
      <c r="CLB41" s="37"/>
      <c r="CLC41" s="37"/>
      <c r="CLD41" s="37"/>
      <c r="CLE41" s="37"/>
      <c r="CLF41" s="37"/>
      <c r="CLG41" s="37"/>
      <c r="CLH41" s="37"/>
      <c r="CLI41" s="37"/>
      <c r="CLJ41" s="37"/>
      <c r="CLK41" s="37"/>
      <c r="CLL41" s="37"/>
      <c r="CLM41" s="37"/>
      <c r="CLN41" s="37"/>
      <c r="CLO41" s="37"/>
      <c r="CLP41" s="37"/>
      <c r="CLQ41" s="37"/>
      <c r="CLR41" s="37"/>
      <c r="CLS41" s="37"/>
      <c r="CLT41" s="37"/>
      <c r="CLU41" s="37"/>
      <c r="CLV41" s="37"/>
      <c r="CLW41" s="37"/>
      <c r="CLX41" s="37"/>
      <c r="CLY41" s="37"/>
      <c r="CLZ41" s="37"/>
      <c r="CMA41" s="37"/>
      <c r="CMB41" s="37"/>
      <c r="CMC41" s="37"/>
      <c r="CMD41" s="37"/>
      <c r="CME41" s="37"/>
      <c r="CMF41" s="37"/>
      <c r="CMG41" s="37"/>
      <c r="CMH41" s="37"/>
      <c r="CMI41" s="37"/>
      <c r="CMJ41" s="37"/>
      <c r="CMK41" s="37"/>
      <c r="CML41" s="37"/>
      <c r="CMM41" s="37"/>
      <c r="CMN41" s="37"/>
      <c r="CMO41" s="37"/>
      <c r="CMP41" s="37"/>
      <c r="CMQ41" s="37"/>
      <c r="CMR41" s="37"/>
      <c r="CMS41" s="37"/>
      <c r="CMT41" s="37"/>
      <c r="CMU41" s="37"/>
      <c r="CMV41" s="37"/>
      <c r="CMW41" s="37"/>
      <c r="CMX41" s="37"/>
      <c r="CMY41" s="37"/>
      <c r="CMZ41" s="37"/>
      <c r="CNA41" s="37"/>
      <c r="CNB41" s="37"/>
      <c r="CNC41" s="37"/>
      <c r="CND41" s="37"/>
      <c r="CNE41" s="37"/>
      <c r="CNF41" s="37"/>
      <c r="CNG41" s="37"/>
      <c r="CNH41" s="37"/>
      <c r="CNI41" s="37"/>
      <c r="CNJ41" s="37"/>
      <c r="CNK41" s="37"/>
      <c r="CNL41" s="37"/>
      <c r="CNM41" s="37"/>
      <c r="CNN41" s="37"/>
      <c r="CNO41" s="37"/>
      <c r="CNP41" s="37"/>
      <c r="CNQ41" s="37"/>
      <c r="CNR41" s="37"/>
      <c r="CNS41" s="37"/>
      <c r="CNT41" s="37"/>
      <c r="CNU41" s="37"/>
      <c r="CNV41" s="37"/>
      <c r="CNW41" s="37"/>
      <c r="CNX41" s="37"/>
      <c r="CNY41" s="37"/>
      <c r="CNZ41" s="37"/>
      <c r="COA41" s="37"/>
      <c r="COB41" s="37"/>
      <c r="COC41" s="37"/>
      <c r="COD41" s="37"/>
      <c r="COE41" s="37"/>
      <c r="COF41" s="37"/>
      <c r="COG41" s="37"/>
      <c r="COH41" s="37"/>
      <c r="COI41" s="37"/>
      <c r="COJ41" s="37"/>
      <c r="COK41" s="37"/>
      <c r="COL41" s="37"/>
      <c r="COM41" s="37"/>
      <c r="CON41" s="37"/>
      <c r="COO41" s="37"/>
      <c r="COP41" s="37"/>
      <c r="COQ41" s="37"/>
      <c r="COR41" s="37"/>
      <c r="COS41" s="37"/>
      <c r="COT41" s="37"/>
      <c r="COU41" s="37"/>
      <c r="COV41" s="37"/>
      <c r="COW41" s="37"/>
      <c r="COX41" s="37"/>
      <c r="COY41" s="37"/>
      <c r="COZ41" s="37"/>
      <c r="CPA41" s="37"/>
      <c r="CPB41" s="37"/>
      <c r="CPC41" s="37"/>
      <c r="CPD41" s="37"/>
      <c r="CPE41" s="37"/>
      <c r="CPF41" s="37"/>
      <c r="CPG41" s="37"/>
      <c r="CPH41" s="37"/>
      <c r="CPI41" s="37"/>
      <c r="CPJ41" s="37"/>
      <c r="CPK41" s="37"/>
      <c r="CPL41" s="37"/>
      <c r="CPM41" s="37"/>
      <c r="CPN41" s="37"/>
      <c r="CPO41" s="37"/>
      <c r="CPP41" s="37"/>
      <c r="CPQ41" s="37"/>
      <c r="CPR41" s="37"/>
      <c r="CPS41" s="37"/>
      <c r="CPT41" s="37"/>
      <c r="CPU41" s="37"/>
      <c r="CPV41" s="37"/>
      <c r="CPW41" s="37"/>
      <c r="CPX41" s="37"/>
      <c r="CPY41" s="37"/>
      <c r="CPZ41" s="37"/>
      <c r="CQA41" s="37"/>
      <c r="CQB41" s="37"/>
      <c r="CQC41" s="37"/>
      <c r="CQD41" s="37"/>
      <c r="CQE41" s="37"/>
      <c r="CQF41" s="37"/>
      <c r="CQG41" s="37"/>
      <c r="CQH41" s="37"/>
      <c r="CQI41" s="37"/>
      <c r="CQJ41" s="37"/>
      <c r="CQK41" s="37"/>
      <c r="CQL41" s="37"/>
      <c r="CQM41" s="37"/>
      <c r="CQN41" s="37"/>
      <c r="CQO41" s="37"/>
      <c r="CQP41" s="37"/>
      <c r="CQQ41" s="37"/>
      <c r="CQR41" s="37"/>
      <c r="CQS41" s="37"/>
      <c r="CQT41" s="37"/>
      <c r="CQU41" s="37"/>
      <c r="CQV41" s="37"/>
      <c r="CQW41" s="37"/>
      <c r="CQX41" s="37"/>
      <c r="CQY41" s="37"/>
      <c r="CQZ41" s="37"/>
      <c r="CRA41" s="37"/>
      <c r="CRB41" s="37"/>
      <c r="CRC41" s="37"/>
      <c r="CRD41" s="37"/>
      <c r="CRE41" s="37"/>
      <c r="CRF41" s="37"/>
      <c r="CRG41" s="37"/>
      <c r="CRH41" s="37"/>
      <c r="CRI41" s="37"/>
      <c r="CRJ41" s="37"/>
      <c r="CRK41" s="37"/>
      <c r="CRL41" s="37"/>
      <c r="CRM41" s="37"/>
      <c r="CRN41" s="37"/>
      <c r="CRO41" s="37"/>
      <c r="CRP41" s="37"/>
      <c r="CRQ41" s="37"/>
      <c r="CRR41" s="37"/>
      <c r="CRS41" s="37"/>
      <c r="CRT41" s="37"/>
      <c r="CRU41" s="37"/>
      <c r="CRV41" s="37"/>
      <c r="CRW41" s="37"/>
      <c r="CRX41" s="37"/>
      <c r="CRY41" s="37"/>
      <c r="CRZ41" s="37"/>
      <c r="CSA41" s="37"/>
      <c r="CSB41" s="37"/>
      <c r="CSC41" s="37"/>
      <c r="CSD41" s="37"/>
      <c r="CSE41" s="37"/>
      <c r="CSF41" s="37"/>
      <c r="CSG41" s="37"/>
      <c r="CSH41" s="37"/>
      <c r="CSI41" s="37"/>
      <c r="CSJ41" s="37"/>
      <c r="CSK41" s="37"/>
      <c r="CSL41" s="37"/>
      <c r="CSM41" s="37"/>
      <c r="CSN41" s="37"/>
      <c r="CSO41" s="37"/>
      <c r="CSP41" s="37"/>
      <c r="CSQ41" s="37"/>
      <c r="CSR41" s="37"/>
      <c r="CSS41" s="37"/>
      <c r="CST41" s="37"/>
      <c r="CSU41" s="37"/>
      <c r="CSV41" s="37"/>
      <c r="CSW41" s="37"/>
      <c r="CSX41" s="37"/>
      <c r="CSY41" s="37"/>
      <c r="CSZ41" s="37"/>
      <c r="CTA41" s="37"/>
      <c r="CTB41" s="37"/>
      <c r="CTC41" s="37"/>
      <c r="CTD41" s="37"/>
      <c r="CTE41" s="37"/>
      <c r="CTF41" s="37"/>
      <c r="CTG41" s="37"/>
      <c r="CTH41" s="37"/>
      <c r="CTI41" s="37"/>
      <c r="CTJ41" s="37"/>
      <c r="CTK41" s="37"/>
      <c r="CTL41" s="37"/>
      <c r="CTM41" s="37"/>
      <c r="CTN41" s="37"/>
      <c r="CTO41" s="37"/>
      <c r="CTP41" s="37"/>
      <c r="CTQ41" s="37"/>
      <c r="CTR41" s="37"/>
      <c r="CTS41" s="37"/>
      <c r="CTT41" s="37"/>
      <c r="CTU41" s="37"/>
      <c r="CTV41" s="37"/>
      <c r="CTW41" s="37"/>
      <c r="CTX41" s="37"/>
      <c r="CTY41" s="37"/>
      <c r="CTZ41" s="37"/>
      <c r="CUA41" s="37"/>
      <c r="CUB41" s="37"/>
    </row>
    <row r="42" s="3" customFormat="1" ht="40" customHeight="1" spans="1:1024 1025:2576">
      <c r="A42" s="32">
        <v>30</v>
      </c>
      <c r="B42" s="33" t="s">
        <v>74</v>
      </c>
      <c r="C42" s="34" t="s">
        <v>75</v>
      </c>
      <c r="D42" s="34" t="str">
        <f xml:space="preserve">_xlfn.DISPIMG("ID_64228208710C49D4BEBFCBDC9AA8BE6A",1)</f>
        <v>=DISPIMG("ID_64228208710C49D4BEBFCBDC9AA8BE6A",1)</v>
      </c>
      <c r="E42" s="32" t="s">
        <v>15</v>
      </c>
      <c r="F42" s="35" t="s">
        <v>16</v>
      </c>
      <c r="G42" s="35"/>
      <c r="H42" s="36"/>
      <c r="I42" s="37"/>
      <c r="J42" s="38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37"/>
      <c r="CT42" s="37"/>
      <c r="CU42" s="37"/>
      <c r="CV42" s="37"/>
      <c r="CW42" s="37"/>
      <c r="CX42" s="37"/>
      <c r="CY42" s="37"/>
      <c r="CZ42" s="37"/>
      <c r="DA42" s="37"/>
      <c r="DB42" s="37"/>
      <c r="DC42" s="37"/>
      <c r="DD42" s="37"/>
      <c r="DE42" s="37"/>
      <c r="DF42" s="37"/>
      <c r="DG42" s="37"/>
      <c r="DH42" s="37"/>
      <c r="DI42" s="37"/>
      <c r="DJ42" s="37"/>
      <c r="DK42" s="37"/>
      <c r="DL42" s="37"/>
      <c r="DM42" s="37"/>
      <c r="DN42" s="37"/>
      <c r="DO42" s="37"/>
      <c r="DP42" s="37"/>
      <c r="DQ42" s="37"/>
      <c r="DR42" s="37"/>
      <c r="DS42" s="37"/>
      <c r="DT42" s="37"/>
      <c r="DU42" s="37"/>
      <c r="DV42" s="37"/>
      <c r="DW42" s="37"/>
      <c r="DX42" s="37"/>
      <c r="DY42" s="37"/>
      <c r="DZ42" s="37"/>
      <c r="EA42" s="37"/>
      <c r="EB42" s="37"/>
      <c r="EC42" s="37"/>
      <c r="ED42" s="37"/>
      <c r="EE42" s="37"/>
      <c r="EF42" s="37"/>
      <c r="EG42" s="37"/>
      <c r="EH42" s="37"/>
      <c r="EI42" s="37"/>
      <c r="EJ42" s="37"/>
      <c r="EK42" s="37"/>
      <c r="EL42" s="37"/>
      <c r="EM42" s="37"/>
      <c r="EN42" s="37"/>
      <c r="EO42" s="37"/>
      <c r="EP42" s="37"/>
      <c r="EQ42" s="37"/>
      <c r="ER42" s="37"/>
      <c r="ES42" s="37"/>
      <c r="ET42" s="37"/>
      <c r="EU42" s="37"/>
      <c r="EV42" s="37"/>
      <c r="EW42" s="37"/>
      <c r="EX42" s="37"/>
      <c r="EY42" s="37"/>
      <c r="EZ42" s="37"/>
      <c r="FA42" s="37"/>
      <c r="FB42" s="37"/>
      <c r="FC42" s="37"/>
      <c r="FD42" s="37"/>
      <c r="FE42" s="37"/>
      <c r="FF42" s="37"/>
      <c r="FG42" s="37"/>
      <c r="FH42" s="37"/>
      <c r="FI42" s="37"/>
      <c r="FJ42" s="37"/>
      <c r="FK42" s="37"/>
      <c r="FL42" s="37"/>
      <c r="FM42" s="37"/>
      <c r="FN42" s="37"/>
      <c r="FO42" s="37"/>
      <c r="FP42" s="37"/>
      <c r="FQ42" s="37"/>
      <c r="FR42" s="37"/>
      <c r="FS42" s="37"/>
      <c r="FT42" s="37"/>
      <c r="FU42" s="37"/>
      <c r="FV42" s="37"/>
      <c r="FW42" s="37"/>
      <c r="FX42" s="37"/>
      <c r="FY42" s="37"/>
      <c r="FZ42" s="37"/>
      <c r="GA42" s="37"/>
      <c r="GB42" s="37"/>
      <c r="GC42" s="37"/>
      <c r="GD42" s="37"/>
      <c r="GE42" s="37"/>
      <c r="GF42" s="37"/>
      <c r="GG42" s="37"/>
      <c r="GH42" s="37"/>
      <c r="GI42" s="37"/>
      <c r="GJ42" s="37"/>
      <c r="GK42" s="37"/>
      <c r="GL42" s="37"/>
      <c r="GM42" s="37"/>
      <c r="GN42" s="37"/>
      <c r="GO42" s="37"/>
      <c r="GP42" s="37"/>
      <c r="GQ42" s="37"/>
      <c r="GR42" s="37"/>
      <c r="GS42" s="37"/>
      <c r="GT42" s="37"/>
      <c r="GU42" s="37"/>
      <c r="GV42" s="37"/>
      <c r="GW42" s="37"/>
      <c r="GX42" s="37"/>
      <c r="GY42" s="37"/>
      <c r="GZ42" s="37"/>
      <c r="HA42" s="37"/>
      <c r="HB42" s="37"/>
      <c r="HC42" s="37"/>
      <c r="HD42" s="37"/>
      <c r="HE42" s="37"/>
      <c r="HF42" s="37"/>
      <c r="HG42" s="37"/>
      <c r="HH42" s="37"/>
      <c r="HI42" s="37"/>
      <c r="HJ42" s="37"/>
      <c r="HK42" s="37"/>
      <c r="HL42" s="37"/>
      <c r="HM42" s="37"/>
      <c r="HN42" s="37"/>
      <c r="HO42" s="37"/>
      <c r="HP42" s="37"/>
      <c r="HQ42" s="37"/>
      <c r="HR42" s="37"/>
      <c r="HS42" s="37"/>
      <c r="HT42" s="37"/>
      <c r="HU42" s="37"/>
      <c r="HV42" s="37"/>
      <c r="HW42" s="37"/>
      <c r="HX42" s="37"/>
      <c r="HY42" s="37"/>
      <c r="HZ42" s="37"/>
      <c r="IA42" s="37"/>
      <c r="IB42" s="37"/>
      <c r="IC42" s="37"/>
      <c r="ID42" s="37"/>
      <c r="IE42" s="37"/>
      <c r="IF42" s="37"/>
      <c r="IG42" s="37"/>
      <c r="IH42" s="37"/>
      <c r="II42" s="37"/>
      <c r="IJ42" s="37"/>
      <c r="IK42" s="37"/>
      <c r="IL42" s="37"/>
      <c r="IM42" s="37"/>
      <c r="IN42" s="37"/>
      <c r="IO42" s="37"/>
      <c r="IP42" s="37"/>
      <c r="IQ42" s="37"/>
      <c r="IR42" s="37"/>
      <c r="IS42" s="37"/>
      <c r="IT42" s="37"/>
      <c r="IU42" s="37"/>
      <c r="IV42" s="37"/>
      <c r="IW42" s="37"/>
      <c r="IX42" s="37"/>
      <c r="IY42" s="37"/>
      <c r="IZ42" s="37"/>
      <c r="JA42" s="37"/>
      <c r="JB42" s="37"/>
      <c r="JC42" s="37"/>
      <c r="JD42" s="37"/>
      <c r="JE42" s="37"/>
      <c r="JF42" s="37"/>
      <c r="JG42" s="37"/>
      <c r="JH42" s="37"/>
      <c r="JI42" s="37"/>
      <c r="JJ42" s="37"/>
      <c r="JK42" s="37"/>
      <c r="JL42" s="37"/>
      <c r="JM42" s="37"/>
      <c r="JN42" s="37"/>
      <c r="JO42" s="37"/>
      <c r="JP42" s="37"/>
      <c r="JQ42" s="37"/>
      <c r="JR42" s="37"/>
      <c r="JS42" s="37"/>
      <c r="JT42" s="37"/>
      <c r="JU42" s="37"/>
      <c r="JV42" s="37"/>
      <c r="JW42" s="37"/>
      <c r="JX42" s="37"/>
      <c r="JY42" s="37"/>
      <c r="JZ42" s="37"/>
      <c r="KA42" s="37"/>
      <c r="KB42" s="37"/>
      <c r="KC42" s="37"/>
      <c r="KD42" s="37"/>
      <c r="KE42" s="37"/>
      <c r="KF42" s="37"/>
      <c r="KG42" s="37"/>
      <c r="KH42" s="37"/>
      <c r="KI42" s="37"/>
      <c r="KJ42" s="37"/>
      <c r="KK42" s="37"/>
      <c r="KL42" s="37"/>
      <c r="KM42" s="37"/>
      <c r="KN42" s="37"/>
      <c r="KO42" s="37"/>
      <c r="KP42" s="37"/>
      <c r="KQ42" s="37"/>
      <c r="KR42" s="37"/>
      <c r="KS42" s="37"/>
      <c r="KT42" s="37"/>
      <c r="KU42" s="37"/>
      <c r="KV42" s="37"/>
      <c r="KW42" s="37"/>
      <c r="KX42" s="37"/>
      <c r="KY42" s="37"/>
      <c r="KZ42" s="37"/>
      <c r="LA42" s="37"/>
      <c r="LB42" s="37"/>
      <c r="LC42" s="37"/>
      <c r="LD42" s="37"/>
      <c r="LE42" s="37"/>
      <c r="LF42" s="37"/>
      <c r="LG42" s="37"/>
      <c r="LH42" s="37"/>
      <c r="LI42" s="37"/>
      <c r="LJ42" s="37"/>
      <c r="LK42" s="37"/>
      <c r="LL42" s="37"/>
      <c r="LM42" s="37"/>
      <c r="LN42" s="37"/>
      <c r="LO42" s="37"/>
      <c r="LP42" s="37"/>
      <c r="LQ42" s="37"/>
      <c r="LR42" s="37"/>
      <c r="LS42" s="37"/>
      <c r="LT42" s="37"/>
      <c r="LU42" s="37"/>
      <c r="LV42" s="37"/>
      <c r="LW42" s="37"/>
      <c r="LX42" s="37"/>
      <c r="LY42" s="37"/>
      <c r="LZ42" s="37"/>
      <c r="MA42" s="37"/>
      <c r="MB42" s="37"/>
      <c r="MC42" s="37"/>
      <c r="MD42" s="37"/>
      <c r="ME42" s="37"/>
      <c r="MF42" s="37"/>
      <c r="MG42" s="37"/>
      <c r="MH42" s="37"/>
      <c r="MI42" s="37"/>
      <c r="MJ42" s="37"/>
      <c r="MK42" s="37"/>
      <c r="ML42" s="37"/>
      <c r="MM42" s="37"/>
      <c r="MN42" s="37"/>
      <c r="MO42" s="37"/>
      <c r="MP42" s="37"/>
      <c r="MQ42" s="37"/>
      <c r="MR42" s="37"/>
      <c r="MS42" s="37"/>
      <c r="MT42" s="37"/>
      <c r="MU42" s="37"/>
      <c r="MV42" s="37"/>
      <c r="MW42" s="37"/>
      <c r="MX42" s="37"/>
      <c r="MY42" s="37"/>
      <c r="MZ42" s="37"/>
      <c r="NA42" s="37"/>
      <c r="NB42" s="37"/>
      <c r="NC42" s="37"/>
      <c r="ND42" s="37"/>
      <c r="NE42" s="37"/>
      <c r="NF42" s="37"/>
      <c r="NG42" s="37"/>
      <c r="NH42" s="37"/>
      <c r="NI42" s="37"/>
      <c r="NJ42" s="37"/>
      <c r="NK42" s="37"/>
      <c r="NL42" s="37"/>
      <c r="NM42" s="37"/>
      <c r="NN42" s="37"/>
      <c r="NO42" s="37"/>
      <c r="NP42" s="37"/>
      <c r="NQ42" s="37"/>
      <c r="NR42" s="37"/>
      <c r="NS42" s="37"/>
      <c r="NT42" s="37"/>
      <c r="NU42" s="37"/>
      <c r="NV42" s="37"/>
      <c r="NW42" s="37"/>
      <c r="NX42" s="37"/>
      <c r="NY42" s="37"/>
      <c r="NZ42" s="37"/>
      <c r="OA42" s="37"/>
      <c r="OB42" s="37"/>
      <c r="OC42" s="37"/>
      <c r="OD42" s="37"/>
      <c r="OE42" s="37"/>
      <c r="OF42" s="37"/>
      <c r="OG42" s="37"/>
      <c r="OH42" s="37"/>
      <c r="OI42" s="37"/>
      <c r="OJ42" s="37"/>
      <c r="OK42" s="37"/>
      <c r="OL42" s="37"/>
      <c r="OM42" s="37"/>
      <c r="ON42" s="37"/>
      <c r="OO42" s="37"/>
      <c r="OP42" s="37"/>
      <c r="OQ42" s="37"/>
      <c r="OR42" s="37"/>
      <c r="OS42" s="37"/>
      <c r="OT42" s="37"/>
      <c r="OU42" s="37"/>
      <c r="OV42" s="37"/>
      <c r="OW42" s="37"/>
      <c r="OX42" s="37"/>
      <c r="OY42" s="37"/>
      <c r="OZ42" s="37"/>
      <c r="PA42" s="37"/>
      <c r="PB42" s="37"/>
      <c r="PC42" s="37"/>
      <c r="PD42" s="37"/>
      <c r="PE42" s="37"/>
      <c r="PF42" s="37"/>
      <c r="PG42" s="37"/>
      <c r="PH42" s="37"/>
      <c r="PI42" s="37"/>
      <c r="PJ42" s="37"/>
      <c r="PK42" s="37"/>
      <c r="PL42" s="37"/>
      <c r="PM42" s="37"/>
      <c r="PN42" s="37"/>
      <c r="PO42" s="37"/>
      <c r="PP42" s="37"/>
      <c r="PQ42" s="37"/>
      <c r="PR42" s="37"/>
      <c r="PS42" s="37"/>
      <c r="PT42" s="37"/>
      <c r="PU42" s="37"/>
      <c r="PV42" s="37"/>
      <c r="PW42" s="37"/>
      <c r="PX42" s="37"/>
      <c r="PY42" s="37"/>
      <c r="PZ42" s="37"/>
      <c r="QA42" s="37"/>
      <c r="QB42" s="37"/>
      <c r="QC42" s="37"/>
      <c r="QD42" s="37"/>
      <c r="QE42" s="37"/>
      <c r="QF42" s="37"/>
      <c r="QG42" s="37"/>
      <c r="QH42" s="37"/>
      <c r="QI42" s="37"/>
      <c r="QJ42" s="37"/>
      <c r="QK42" s="37"/>
      <c r="QL42" s="37"/>
      <c r="QM42" s="37"/>
      <c r="QN42" s="37"/>
      <c r="QO42" s="37"/>
      <c r="QP42" s="37"/>
      <c r="QQ42" s="37"/>
      <c r="QR42" s="37"/>
      <c r="QS42" s="37"/>
      <c r="QT42" s="37"/>
      <c r="QU42" s="37"/>
      <c r="QV42" s="37"/>
      <c r="QW42" s="37"/>
      <c r="QX42" s="37"/>
      <c r="QY42" s="37"/>
      <c r="QZ42" s="37"/>
      <c r="RA42" s="37"/>
      <c r="RB42" s="37"/>
      <c r="RC42" s="37"/>
      <c r="RD42" s="37"/>
      <c r="RE42" s="37"/>
      <c r="RF42" s="37"/>
      <c r="RG42" s="37"/>
      <c r="RH42" s="37"/>
      <c r="RI42" s="37"/>
      <c r="RJ42" s="37"/>
      <c r="RK42" s="37"/>
      <c r="RL42" s="37"/>
      <c r="RM42" s="37"/>
      <c r="RN42" s="37"/>
      <c r="RO42" s="37"/>
      <c r="RP42" s="37"/>
      <c r="RQ42" s="37"/>
      <c r="RR42" s="37"/>
      <c r="RS42" s="37"/>
      <c r="RT42" s="37"/>
      <c r="RU42" s="37"/>
      <c r="RV42" s="37"/>
      <c r="RW42" s="37"/>
      <c r="RX42" s="37"/>
      <c r="RY42" s="37"/>
      <c r="RZ42" s="37"/>
      <c r="SA42" s="37"/>
      <c r="SB42" s="37"/>
      <c r="SC42" s="37"/>
      <c r="SD42" s="37"/>
      <c r="SE42" s="37"/>
      <c r="SF42" s="37"/>
      <c r="SG42" s="37"/>
      <c r="SH42" s="37"/>
      <c r="SI42" s="37"/>
      <c r="SJ42" s="37"/>
      <c r="SK42" s="37"/>
      <c r="SL42" s="37"/>
      <c r="SM42" s="37"/>
      <c r="SN42" s="37"/>
      <c r="SO42" s="37"/>
      <c r="SP42" s="37"/>
      <c r="SQ42" s="37"/>
      <c r="SR42" s="37"/>
      <c r="SS42" s="37"/>
      <c r="ST42" s="37"/>
      <c r="SU42" s="37"/>
      <c r="SV42" s="37"/>
      <c r="SW42" s="37"/>
      <c r="SX42" s="37"/>
      <c r="SY42" s="37"/>
      <c r="SZ42" s="37"/>
      <c r="TA42" s="37"/>
      <c r="TB42" s="37"/>
      <c r="TC42" s="37"/>
      <c r="TD42" s="37"/>
      <c r="TE42" s="37"/>
      <c r="TF42" s="37"/>
      <c r="TG42" s="37"/>
      <c r="TH42" s="37"/>
      <c r="TI42" s="37"/>
      <c r="TJ42" s="37"/>
      <c r="TK42" s="37"/>
      <c r="TL42" s="37"/>
      <c r="TM42" s="37"/>
      <c r="TN42" s="37"/>
      <c r="TO42" s="37"/>
      <c r="TP42" s="37"/>
      <c r="TQ42" s="37"/>
      <c r="TR42" s="37"/>
      <c r="TS42" s="37"/>
      <c r="TT42" s="37"/>
      <c r="TU42" s="37"/>
      <c r="TV42" s="37"/>
      <c r="TW42" s="37"/>
      <c r="TX42" s="37"/>
      <c r="TY42" s="37"/>
      <c r="TZ42" s="37"/>
      <c r="UA42" s="37"/>
      <c r="UB42" s="37"/>
      <c r="UC42" s="37"/>
      <c r="UD42" s="37"/>
      <c r="UE42" s="37"/>
      <c r="UF42" s="37"/>
      <c r="UG42" s="37"/>
      <c r="UH42" s="37"/>
      <c r="UI42" s="37"/>
      <c r="UJ42" s="37"/>
      <c r="UK42" s="37"/>
      <c r="UL42" s="37"/>
      <c r="UM42" s="37"/>
      <c r="UN42" s="37"/>
      <c r="UO42" s="37"/>
      <c r="UP42" s="37"/>
      <c r="UQ42" s="37"/>
      <c r="UR42" s="37"/>
      <c r="US42" s="37"/>
      <c r="UT42" s="37"/>
      <c r="UU42" s="37"/>
      <c r="UV42" s="37"/>
      <c r="UW42" s="37"/>
      <c r="UX42" s="37"/>
      <c r="UY42" s="37"/>
      <c r="UZ42" s="37"/>
      <c r="VA42" s="37"/>
      <c r="VB42" s="37"/>
      <c r="VC42" s="37"/>
      <c r="VD42" s="37"/>
      <c r="VE42" s="37"/>
      <c r="VF42" s="37"/>
      <c r="VG42" s="37"/>
      <c r="VH42" s="37"/>
      <c r="VI42" s="37"/>
      <c r="VJ42" s="37"/>
      <c r="VK42" s="37"/>
      <c r="VL42" s="37"/>
      <c r="VM42" s="37"/>
      <c r="VN42" s="37"/>
      <c r="VO42" s="37"/>
      <c r="VP42" s="37"/>
      <c r="VQ42" s="37"/>
      <c r="VR42" s="37"/>
      <c r="VS42" s="37"/>
      <c r="VT42" s="37"/>
      <c r="VU42" s="37"/>
      <c r="VV42" s="37"/>
      <c r="VW42" s="37"/>
      <c r="VX42" s="37"/>
      <c r="VY42" s="37"/>
      <c r="VZ42" s="37"/>
      <c r="WA42" s="37"/>
      <c r="WB42" s="37"/>
      <c r="WC42" s="37"/>
      <c r="WD42" s="37"/>
      <c r="WE42" s="37"/>
      <c r="WF42" s="37"/>
      <c r="WG42" s="37"/>
      <c r="WH42" s="37"/>
      <c r="WI42" s="37"/>
      <c r="WJ42" s="37"/>
      <c r="WK42" s="37"/>
      <c r="WL42" s="37"/>
      <c r="WM42" s="37"/>
      <c r="WN42" s="37"/>
      <c r="WO42" s="37"/>
      <c r="WP42" s="37"/>
      <c r="WQ42" s="37"/>
      <c r="WR42" s="37"/>
      <c r="WS42" s="37"/>
      <c r="WT42" s="37"/>
      <c r="WU42" s="37"/>
      <c r="WV42" s="37"/>
      <c r="WW42" s="37"/>
      <c r="WX42" s="37"/>
      <c r="WY42" s="37"/>
      <c r="WZ42" s="37"/>
      <c r="XA42" s="37"/>
      <c r="XB42" s="37"/>
      <c r="XC42" s="37"/>
      <c r="XD42" s="37"/>
      <c r="XE42" s="37"/>
      <c r="XF42" s="37"/>
      <c r="XG42" s="37"/>
      <c r="XH42" s="37"/>
      <c r="XI42" s="37"/>
      <c r="XJ42" s="37"/>
      <c r="XK42" s="37"/>
      <c r="XL42" s="37"/>
      <c r="XM42" s="37"/>
      <c r="XN42" s="37"/>
      <c r="XO42" s="37"/>
      <c r="XP42" s="37"/>
      <c r="XQ42" s="37"/>
      <c r="XR42" s="37"/>
      <c r="XS42" s="37"/>
      <c r="XT42" s="37"/>
      <c r="XU42" s="37"/>
      <c r="XV42" s="37"/>
      <c r="XW42" s="37"/>
      <c r="XX42" s="37"/>
      <c r="XY42" s="37"/>
      <c r="XZ42" s="37"/>
      <c r="YA42" s="37"/>
      <c r="YB42" s="37"/>
      <c r="YC42" s="37"/>
      <c r="YD42" s="37"/>
      <c r="YE42" s="37"/>
      <c r="YF42" s="37"/>
      <c r="YG42" s="37"/>
      <c r="YH42" s="37"/>
      <c r="YI42" s="37"/>
      <c r="YJ42" s="37"/>
      <c r="YK42" s="37"/>
      <c r="YL42" s="37"/>
      <c r="YM42" s="37"/>
      <c r="YN42" s="37"/>
      <c r="YO42" s="37"/>
      <c r="YP42" s="37"/>
      <c r="YQ42" s="37"/>
      <c r="YR42" s="37"/>
      <c r="YS42" s="37"/>
      <c r="YT42" s="37"/>
      <c r="YU42" s="37"/>
      <c r="YV42" s="37"/>
      <c r="YW42" s="37"/>
      <c r="YX42" s="37"/>
      <c r="YY42" s="37"/>
      <c r="YZ42" s="37"/>
      <c r="ZA42" s="37"/>
      <c r="ZB42" s="37"/>
      <c r="ZC42" s="37"/>
      <c r="ZD42" s="37"/>
      <c r="ZE42" s="37"/>
      <c r="ZF42" s="37"/>
      <c r="ZG42" s="37"/>
      <c r="ZH42" s="37"/>
      <c r="ZI42" s="37"/>
      <c r="ZJ42" s="37"/>
      <c r="ZK42" s="37"/>
      <c r="ZL42" s="37"/>
      <c r="ZM42" s="37"/>
      <c r="ZN42" s="37"/>
      <c r="ZO42" s="37"/>
      <c r="ZP42" s="37"/>
      <c r="ZQ42" s="37"/>
      <c r="ZR42" s="37"/>
      <c r="ZS42" s="37"/>
      <c r="ZT42" s="37"/>
      <c r="ZU42" s="37"/>
      <c r="ZV42" s="37"/>
      <c r="ZW42" s="37"/>
      <c r="ZX42" s="37"/>
      <c r="ZY42" s="37"/>
      <c r="ZZ42" s="37"/>
      <c r="AAA42" s="37"/>
      <c r="AAB42" s="37"/>
      <c r="AAC42" s="37"/>
      <c r="AAD42" s="37"/>
      <c r="AAE42" s="37"/>
      <c r="AAF42" s="37"/>
      <c r="AAG42" s="37"/>
      <c r="AAH42" s="37"/>
      <c r="AAI42" s="37"/>
      <c r="AAJ42" s="37"/>
      <c r="AAK42" s="37"/>
      <c r="AAL42" s="37"/>
      <c r="AAM42" s="37"/>
      <c r="AAN42" s="37"/>
      <c r="AAO42" s="37"/>
      <c r="AAP42" s="37"/>
      <c r="AAQ42" s="37"/>
      <c r="AAR42" s="37"/>
      <c r="AAS42" s="37"/>
      <c r="AAT42" s="37"/>
      <c r="AAU42" s="37"/>
      <c r="AAV42" s="37"/>
      <c r="AAW42" s="37"/>
      <c r="AAX42" s="37"/>
      <c r="AAY42" s="37"/>
      <c r="AAZ42" s="37"/>
      <c r="ABA42" s="37"/>
      <c r="ABB42" s="37"/>
      <c r="ABC42" s="37"/>
      <c r="ABD42" s="37"/>
      <c r="ABE42" s="37"/>
      <c r="ABF42" s="37"/>
      <c r="ABG42" s="37"/>
      <c r="ABH42" s="37"/>
      <c r="ABI42" s="37"/>
      <c r="ABJ42" s="37"/>
      <c r="ABK42" s="37"/>
      <c r="ABL42" s="37"/>
      <c r="ABM42" s="37"/>
      <c r="ABN42" s="37"/>
      <c r="ABO42" s="37"/>
      <c r="ABP42" s="37"/>
      <c r="ABQ42" s="37"/>
      <c r="ABR42" s="37"/>
      <c r="ABS42" s="37"/>
      <c r="ABT42" s="37"/>
      <c r="ABU42" s="37"/>
      <c r="ABV42" s="37"/>
      <c r="ABW42" s="37"/>
      <c r="ABX42" s="37"/>
      <c r="ABY42" s="37"/>
      <c r="ABZ42" s="37"/>
      <c r="ACA42" s="37"/>
      <c r="ACB42" s="37"/>
      <c r="ACC42" s="37"/>
      <c r="ACD42" s="37"/>
      <c r="ACE42" s="37"/>
      <c r="ACF42" s="37"/>
      <c r="ACG42" s="37"/>
      <c r="ACH42" s="37"/>
      <c r="ACI42" s="37"/>
      <c r="ACJ42" s="37"/>
      <c r="ACK42" s="37"/>
      <c r="ACL42" s="37"/>
      <c r="ACM42" s="37"/>
      <c r="ACN42" s="37"/>
      <c r="ACO42" s="37"/>
      <c r="ACP42" s="37"/>
      <c r="ACQ42" s="37"/>
      <c r="ACR42" s="37"/>
      <c r="ACS42" s="37"/>
      <c r="ACT42" s="37"/>
      <c r="ACU42" s="37"/>
      <c r="ACV42" s="37"/>
      <c r="ACW42" s="37"/>
      <c r="ACX42" s="37"/>
      <c r="ACY42" s="37"/>
      <c r="ACZ42" s="37"/>
      <c r="ADA42" s="37"/>
      <c r="ADB42" s="37"/>
      <c r="ADC42" s="37"/>
      <c r="ADD42" s="37"/>
      <c r="ADE42" s="37"/>
      <c r="ADF42" s="37"/>
      <c r="ADG42" s="37"/>
      <c r="ADH42" s="37"/>
      <c r="ADI42" s="37"/>
      <c r="ADJ42" s="37"/>
      <c r="ADK42" s="37"/>
      <c r="ADL42" s="37"/>
      <c r="ADM42" s="37"/>
      <c r="ADN42" s="37"/>
      <c r="ADO42" s="37"/>
      <c r="ADP42" s="37"/>
      <c r="ADQ42" s="37"/>
      <c r="ADR42" s="37"/>
      <c r="ADS42" s="37"/>
      <c r="ADT42" s="37"/>
      <c r="ADU42" s="37"/>
      <c r="ADV42" s="37"/>
      <c r="ADW42" s="37"/>
      <c r="ADX42" s="37"/>
      <c r="ADY42" s="37"/>
      <c r="ADZ42" s="37"/>
      <c r="AEA42" s="37"/>
      <c r="AEB42" s="37"/>
      <c r="AEC42" s="37"/>
      <c r="AED42" s="37"/>
      <c r="AEE42" s="37"/>
      <c r="AEF42" s="37"/>
      <c r="AEG42" s="37"/>
      <c r="AEH42" s="37"/>
      <c r="AEI42" s="37"/>
      <c r="AEJ42" s="37"/>
      <c r="AEK42" s="37"/>
      <c r="AEL42" s="37"/>
      <c r="AEM42" s="37"/>
      <c r="AEN42" s="37"/>
      <c r="AEO42" s="37"/>
      <c r="AEP42" s="37"/>
      <c r="AEQ42" s="37"/>
      <c r="AER42" s="37"/>
      <c r="AES42" s="37"/>
      <c r="AET42" s="37"/>
      <c r="AEU42" s="37"/>
      <c r="AEV42" s="37"/>
      <c r="AEW42" s="37"/>
      <c r="AEX42" s="37"/>
      <c r="AEY42" s="37"/>
      <c r="AEZ42" s="37"/>
      <c r="AFA42" s="37"/>
      <c r="AFB42" s="37"/>
      <c r="AFC42" s="37"/>
      <c r="AFD42" s="37"/>
      <c r="AFE42" s="37"/>
      <c r="AFF42" s="37"/>
      <c r="AFG42" s="37"/>
      <c r="AFH42" s="37"/>
      <c r="AFI42" s="37"/>
      <c r="AFJ42" s="37"/>
      <c r="AFK42" s="37"/>
      <c r="AFL42" s="37"/>
      <c r="AFM42" s="37"/>
      <c r="AFN42" s="37"/>
      <c r="AFO42" s="37"/>
      <c r="AFP42" s="37"/>
      <c r="AFQ42" s="37"/>
      <c r="AFR42" s="37"/>
      <c r="AFS42" s="37"/>
      <c r="AFT42" s="37"/>
      <c r="AFU42" s="37"/>
      <c r="AFV42" s="37"/>
      <c r="AFW42" s="37"/>
      <c r="AFX42" s="37"/>
      <c r="AFY42" s="37"/>
      <c r="AFZ42" s="37"/>
      <c r="AGA42" s="37"/>
      <c r="AGB42" s="37"/>
      <c r="AGC42" s="37"/>
      <c r="AGD42" s="37"/>
      <c r="AGE42" s="37"/>
      <c r="AGF42" s="37"/>
      <c r="AGG42" s="37"/>
      <c r="AGH42" s="37"/>
      <c r="AGI42" s="37"/>
      <c r="AGJ42" s="37"/>
      <c r="AGK42" s="37"/>
      <c r="AGL42" s="37"/>
      <c r="AGM42" s="37"/>
      <c r="AGN42" s="37"/>
      <c r="AGO42" s="37"/>
      <c r="AGP42" s="37"/>
      <c r="AGQ42" s="37"/>
      <c r="AGR42" s="37"/>
      <c r="AGS42" s="37"/>
      <c r="AGT42" s="37"/>
      <c r="AGU42" s="37"/>
      <c r="AGV42" s="37"/>
      <c r="AGW42" s="37"/>
      <c r="AGX42" s="37"/>
      <c r="AGY42" s="37"/>
      <c r="AGZ42" s="37"/>
      <c r="AHA42" s="37"/>
      <c r="AHB42" s="37"/>
      <c r="AHC42" s="37"/>
      <c r="AHD42" s="37"/>
      <c r="AHE42" s="37"/>
      <c r="AHF42" s="37"/>
      <c r="AHG42" s="37"/>
      <c r="AHH42" s="37"/>
      <c r="AHI42" s="37"/>
      <c r="AHJ42" s="37"/>
      <c r="AHK42" s="37"/>
      <c r="AHL42" s="37"/>
      <c r="AHM42" s="37"/>
      <c r="AHN42" s="37"/>
      <c r="AHO42" s="37"/>
      <c r="AHP42" s="37"/>
      <c r="AHQ42" s="37"/>
      <c r="AHR42" s="37"/>
      <c r="AHS42" s="37"/>
      <c r="AHT42" s="37"/>
      <c r="AHU42" s="37"/>
      <c r="AHV42" s="37"/>
      <c r="AHW42" s="37"/>
      <c r="AHX42" s="37"/>
      <c r="AHY42" s="37"/>
      <c r="AHZ42" s="37"/>
      <c r="AIA42" s="37"/>
      <c r="AIB42" s="37"/>
      <c r="AIC42" s="37"/>
      <c r="AID42" s="37"/>
      <c r="AIE42" s="37"/>
      <c r="AIF42" s="37"/>
      <c r="AIG42" s="37"/>
      <c r="AIH42" s="37"/>
      <c r="AII42" s="37"/>
      <c r="AIJ42" s="37"/>
      <c r="AIK42" s="37"/>
      <c r="AIL42" s="37"/>
      <c r="AIM42" s="37"/>
      <c r="AIN42" s="37"/>
      <c r="AIO42" s="37"/>
      <c r="AIP42" s="37"/>
      <c r="AIQ42" s="37"/>
      <c r="AIR42" s="37"/>
      <c r="AIS42" s="37"/>
      <c r="AIT42" s="37"/>
      <c r="AIU42" s="37"/>
      <c r="AIV42" s="37"/>
      <c r="AIW42" s="37"/>
      <c r="AIX42" s="37"/>
      <c r="AIY42" s="37"/>
      <c r="AIZ42" s="37"/>
      <c r="AJA42" s="37"/>
      <c r="AJB42" s="37"/>
      <c r="AJC42" s="37"/>
      <c r="AJD42" s="37"/>
      <c r="AJE42" s="37"/>
      <c r="AJF42" s="37"/>
      <c r="AJG42" s="37"/>
      <c r="AJH42" s="37"/>
      <c r="AJI42" s="37"/>
      <c r="AJJ42" s="37"/>
      <c r="AJK42" s="37"/>
      <c r="AJL42" s="37"/>
      <c r="AJM42" s="37"/>
      <c r="AJN42" s="37"/>
      <c r="AJO42" s="37"/>
      <c r="AJP42" s="37"/>
      <c r="AJQ42" s="37"/>
      <c r="AJR42" s="37"/>
      <c r="AJS42" s="37"/>
      <c r="AJT42" s="37"/>
      <c r="AJU42" s="37"/>
      <c r="AJV42" s="37"/>
      <c r="AJW42" s="37"/>
      <c r="AJX42" s="37"/>
      <c r="AJY42" s="37"/>
      <c r="AJZ42" s="37"/>
      <c r="AKA42" s="37"/>
      <c r="AKB42" s="37"/>
      <c r="AKC42" s="37"/>
      <c r="AKD42" s="37"/>
      <c r="AKE42" s="37"/>
      <c r="AKF42" s="37"/>
      <c r="AKG42" s="37"/>
      <c r="AKH42" s="37"/>
      <c r="AKI42" s="37"/>
      <c r="AKJ42" s="37"/>
      <c r="AKK42" s="37"/>
      <c r="AKL42" s="37"/>
      <c r="AKM42" s="37"/>
      <c r="AKN42" s="37"/>
      <c r="AKO42" s="37"/>
      <c r="AKP42" s="37"/>
      <c r="AKQ42" s="37"/>
      <c r="AKR42" s="37"/>
      <c r="AKS42" s="37"/>
      <c r="AKT42" s="37"/>
      <c r="AKU42" s="37"/>
      <c r="AKV42" s="37"/>
      <c r="AKW42" s="37"/>
      <c r="AKX42" s="37"/>
      <c r="AKY42" s="37"/>
      <c r="AKZ42" s="37"/>
      <c r="ALA42" s="37"/>
      <c r="ALB42" s="37"/>
      <c r="ALC42" s="37"/>
      <c r="ALD42" s="37"/>
      <c r="ALE42" s="37"/>
      <c r="ALF42" s="37"/>
      <c r="ALG42" s="37"/>
      <c r="ALH42" s="37"/>
      <c r="ALI42" s="37"/>
      <c r="ALJ42" s="37"/>
      <c r="ALK42" s="37"/>
      <c r="ALL42" s="37"/>
      <c r="ALM42" s="37"/>
      <c r="ALN42" s="37"/>
      <c r="ALO42" s="37"/>
      <c r="ALP42" s="37"/>
      <c r="ALQ42" s="37"/>
      <c r="ALR42" s="37"/>
      <c r="ALS42" s="37"/>
      <c r="ALT42" s="37"/>
      <c r="ALU42" s="37"/>
      <c r="ALV42" s="37"/>
      <c r="ALW42" s="37"/>
      <c r="ALX42" s="37"/>
      <c r="ALY42" s="37"/>
      <c r="ALZ42" s="37"/>
      <c r="AMA42" s="37"/>
      <c r="AMB42" s="37"/>
      <c r="AMC42" s="37"/>
      <c r="AMD42" s="37"/>
      <c r="AME42" s="37"/>
      <c r="AMF42" s="37"/>
      <c r="AMG42" s="37"/>
      <c r="AMH42" s="37"/>
      <c r="AMI42" s="37"/>
      <c r="AMJ42" s="37"/>
      <c r="AMK42" s="37"/>
      <c r="AML42" s="37"/>
      <c r="AMM42" s="37"/>
      <c r="AMN42" s="37"/>
      <c r="AMO42" s="37"/>
      <c r="AMP42" s="37"/>
      <c r="AMQ42" s="37"/>
      <c r="AMR42" s="37"/>
      <c r="AMS42" s="37"/>
      <c r="AMT42" s="37"/>
      <c r="AMU42" s="37"/>
      <c r="AMV42" s="37"/>
      <c r="AMW42" s="37"/>
      <c r="AMX42" s="37"/>
      <c r="AMY42" s="37"/>
      <c r="AMZ42" s="37"/>
      <c r="ANA42" s="37"/>
      <c r="ANB42" s="37"/>
      <c r="ANC42" s="37"/>
      <c r="AND42" s="37"/>
      <c r="ANE42" s="37"/>
      <c r="ANF42" s="37"/>
      <c r="ANG42" s="37"/>
      <c r="ANH42" s="37"/>
      <c r="ANI42" s="37"/>
      <c r="ANJ42" s="37"/>
      <c r="ANK42" s="37"/>
      <c r="ANL42" s="37"/>
      <c r="ANM42" s="37"/>
      <c r="ANN42" s="37"/>
      <c r="ANO42" s="37"/>
      <c r="ANP42" s="37"/>
      <c r="ANQ42" s="37"/>
      <c r="ANR42" s="37"/>
      <c r="ANS42" s="37"/>
      <c r="ANT42" s="37"/>
      <c r="ANU42" s="37"/>
      <c r="ANV42" s="37"/>
      <c r="ANW42" s="37"/>
      <c r="ANX42" s="37"/>
      <c r="ANY42" s="37"/>
      <c r="ANZ42" s="37"/>
      <c r="AOA42" s="37"/>
      <c r="AOB42" s="37"/>
      <c r="AOC42" s="37"/>
      <c r="AOD42" s="37"/>
      <c r="AOE42" s="37"/>
      <c r="AOF42" s="37"/>
      <c r="AOG42" s="37"/>
      <c r="AOH42" s="37"/>
      <c r="AOI42" s="37"/>
      <c r="AOJ42" s="37"/>
      <c r="AOK42" s="37"/>
      <c r="AOL42" s="37"/>
      <c r="AOM42" s="37"/>
      <c r="AON42" s="37"/>
      <c r="AOO42" s="37"/>
      <c r="AOP42" s="37"/>
      <c r="AOQ42" s="37"/>
      <c r="AOR42" s="37"/>
      <c r="AOS42" s="37"/>
      <c r="AOT42" s="37"/>
      <c r="AOU42" s="37"/>
      <c r="AOV42" s="37"/>
      <c r="AOW42" s="37"/>
      <c r="AOX42" s="37"/>
      <c r="AOY42" s="37"/>
      <c r="AOZ42" s="37"/>
      <c r="APA42" s="37"/>
      <c r="APB42" s="37"/>
      <c r="APC42" s="37"/>
      <c r="APD42" s="37"/>
      <c r="APE42" s="37"/>
      <c r="APF42" s="37"/>
      <c r="APG42" s="37"/>
      <c r="APH42" s="37"/>
      <c r="API42" s="37"/>
      <c r="APJ42" s="37"/>
      <c r="APK42" s="37"/>
      <c r="APL42" s="37"/>
      <c r="APM42" s="37"/>
      <c r="APN42" s="37"/>
      <c r="APO42" s="37"/>
      <c r="APP42" s="37"/>
      <c r="APQ42" s="37"/>
      <c r="APR42" s="37"/>
      <c r="APS42" s="37"/>
      <c r="APT42" s="37"/>
      <c r="APU42" s="37"/>
      <c r="APV42" s="37"/>
      <c r="APW42" s="37"/>
      <c r="APX42" s="37"/>
      <c r="APY42" s="37"/>
      <c r="APZ42" s="37"/>
      <c r="AQA42" s="37"/>
      <c r="AQB42" s="37"/>
      <c r="AQC42" s="37"/>
      <c r="AQD42" s="37"/>
      <c r="AQE42" s="37"/>
      <c r="AQF42" s="37"/>
      <c r="AQG42" s="37"/>
      <c r="AQH42" s="37"/>
      <c r="AQI42" s="37"/>
      <c r="AQJ42" s="37"/>
      <c r="AQK42" s="37"/>
      <c r="AQL42" s="37"/>
      <c r="AQM42" s="37"/>
      <c r="AQN42" s="37"/>
      <c r="AQO42" s="37"/>
      <c r="AQP42" s="37"/>
      <c r="AQQ42" s="37"/>
      <c r="AQR42" s="37"/>
      <c r="AQS42" s="37"/>
      <c r="AQT42" s="37"/>
      <c r="AQU42" s="37"/>
      <c r="AQV42" s="37"/>
      <c r="AQW42" s="37"/>
      <c r="AQX42" s="37"/>
      <c r="AQY42" s="37"/>
      <c r="AQZ42" s="37"/>
      <c r="ARA42" s="37"/>
      <c r="ARB42" s="37"/>
      <c r="ARC42" s="37"/>
      <c r="ARD42" s="37"/>
      <c r="ARE42" s="37"/>
      <c r="ARF42" s="37"/>
      <c r="ARG42" s="37"/>
      <c r="ARH42" s="37"/>
      <c r="ARI42" s="37"/>
      <c r="ARJ42" s="37"/>
      <c r="ARK42" s="37"/>
      <c r="ARL42" s="37"/>
      <c r="ARM42" s="37"/>
      <c r="ARN42" s="37"/>
      <c r="ARO42" s="37"/>
      <c r="ARP42" s="37"/>
      <c r="ARQ42" s="37"/>
      <c r="ARR42" s="37"/>
      <c r="ARS42" s="37"/>
      <c r="ART42" s="37"/>
      <c r="ARU42" s="37"/>
      <c r="ARV42" s="37"/>
      <c r="ARW42" s="37"/>
      <c r="ARX42" s="37"/>
      <c r="ARY42" s="37"/>
      <c r="ARZ42" s="37"/>
      <c r="ASA42" s="37"/>
      <c r="ASB42" s="37"/>
      <c r="ASC42" s="37"/>
      <c r="ASD42" s="37"/>
      <c r="ASE42" s="37"/>
      <c r="ASF42" s="37"/>
      <c r="ASG42" s="37"/>
      <c r="ASH42" s="37"/>
      <c r="ASI42" s="37"/>
      <c r="ASJ42" s="37"/>
      <c r="ASK42" s="37"/>
      <c r="ASL42" s="37"/>
      <c r="ASM42" s="37"/>
      <c r="ASN42" s="37"/>
      <c r="ASO42" s="37"/>
      <c r="ASP42" s="37"/>
      <c r="ASQ42" s="37"/>
      <c r="ASR42" s="37"/>
      <c r="ASS42" s="37"/>
      <c r="AST42" s="37"/>
      <c r="ASU42" s="37"/>
      <c r="ASV42" s="37"/>
      <c r="ASW42" s="37"/>
      <c r="ASX42" s="37"/>
      <c r="ASY42" s="37"/>
      <c r="ASZ42" s="37"/>
      <c r="ATA42" s="37"/>
      <c r="ATB42" s="37"/>
      <c r="ATC42" s="37"/>
      <c r="ATD42" s="37"/>
      <c r="ATE42" s="37"/>
      <c r="ATF42" s="37"/>
      <c r="ATG42" s="37"/>
      <c r="ATH42" s="37"/>
      <c r="ATI42" s="37"/>
      <c r="ATJ42" s="37"/>
      <c r="ATK42" s="37"/>
      <c r="ATL42" s="37"/>
      <c r="ATM42" s="37"/>
      <c r="ATN42" s="37"/>
      <c r="ATO42" s="37"/>
      <c r="ATP42" s="37"/>
      <c r="ATQ42" s="37"/>
      <c r="ATR42" s="37"/>
      <c r="ATS42" s="37"/>
      <c r="ATT42" s="37"/>
      <c r="ATU42" s="37"/>
      <c r="ATV42" s="37"/>
      <c r="ATW42" s="37"/>
      <c r="ATX42" s="37"/>
      <c r="ATY42" s="37"/>
      <c r="ATZ42" s="37"/>
      <c r="AUA42" s="37"/>
      <c r="AUB42" s="37"/>
      <c r="AUC42" s="37"/>
      <c r="AUD42" s="37"/>
      <c r="AUE42" s="37"/>
      <c r="AUF42" s="37"/>
      <c r="AUG42" s="37"/>
      <c r="AUH42" s="37"/>
      <c r="AUI42" s="37"/>
      <c r="AUJ42" s="37"/>
      <c r="AUK42" s="37"/>
      <c r="AUL42" s="37"/>
      <c r="AUM42" s="37"/>
      <c r="AUN42" s="37"/>
      <c r="AUO42" s="37"/>
      <c r="AUP42" s="37"/>
      <c r="AUQ42" s="37"/>
      <c r="AUR42" s="37"/>
      <c r="AUS42" s="37"/>
      <c r="AUT42" s="37"/>
      <c r="AUU42" s="37"/>
      <c r="AUV42" s="37"/>
      <c r="AUW42" s="37"/>
      <c r="AUX42" s="37"/>
      <c r="AUY42" s="37"/>
      <c r="AUZ42" s="37"/>
      <c r="AVA42" s="37"/>
      <c r="AVB42" s="37"/>
      <c r="AVC42" s="37"/>
      <c r="AVD42" s="37"/>
      <c r="AVE42" s="37"/>
      <c r="AVF42" s="37"/>
      <c r="AVG42" s="37"/>
      <c r="AVH42" s="37"/>
      <c r="AVI42" s="37"/>
      <c r="AVJ42" s="37"/>
      <c r="AVK42" s="37"/>
      <c r="AVL42" s="37"/>
      <c r="AVM42" s="37"/>
      <c r="AVN42" s="37"/>
      <c r="AVO42" s="37"/>
      <c r="AVP42" s="37"/>
      <c r="AVQ42" s="37"/>
      <c r="AVR42" s="37"/>
      <c r="AVS42" s="37"/>
      <c r="AVT42" s="37"/>
      <c r="AVU42" s="37"/>
      <c r="AVV42" s="37"/>
      <c r="AVW42" s="37"/>
      <c r="AVX42" s="37"/>
      <c r="AVY42" s="37"/>
      <c r="AVZ42" s="37"/>
      <c r="AWA42" s="37"/>
      <c r="AWB42" s="37"/>
      <c r="AWC42" s="37"/>
      <c r="AWD42" s="37"/>
      <c r="AWE42" s="37"/>
      <c r="AWF42" s="37"/>
      <c r="AWG42" s="37"/>
      <c r="AWH42" s="37"/>
      <c r="AWI42" s="37"/>
      <c r="AWJ42" s="37"/>
      <c r="AWK42" s="37"/>
      <c r="AWL42" s="37"/>
      <c r="AWM42" s="37"/>
      <c r="AWN42" s="37"/>
      <c r="AWO42" s="37"/>
      <c r="AWP42" s="37"/>
      <c r="AWQ42" s="37"/>
      <c r="AWR42" s="37"/>
      <c r="AWS42" s="37"/>
      <c r="AWT42" s="37"/>
      <c r="AWU42" s="37"/>
      <c r="AWV42" s="37"/>
      <c r="AWW42" s="37"/>
      <c r="AWX42" s="37"/>
      <c r="AWY42" s="37"/>
      <c r="AWZ42" s="37"/>
      <c r="AXA42" s="37"/>
      <c r="AXB42" s="37"/>
      <c r="AXC42" s="37"/>
      <c r="AXD42" s="37"/>
      <c r="AXE42" s="37"/>
      <c r="AXF42" s="37"/>
      <c r="AXG42" s="37"/>
      <c r="AXH42" s="37"/>
      <c r="AXI42" s="37"/>
      <c r="AXJ42" s="37"/>
      <c r="AXK42" s="37"/>
      <c r="AXL42" s="37"/>
      <c r="AXM42" s="37"/>
      <c r="AXN42" s="37"/>
      <c r="AXO42" s="37"/>
      <c r="AXP42" s="37"/>
      <c r="AXQ42" s="37"/>
      <c r="AXR42" s="37"/>
      <c r="AXS42" s="37"/>
      <c r="AXT42" s="37"/>
      <c r="AXU42" s="37"/>
      <c r="AXV42" s="37"/>
      <c r="AXW42" s="37"/>
      <c r="AXX42" s="37"/>
      <c r="AXY42" s="37"/>
      <c r="AXZ42" s="37"/>
      <c r="AYA42" s="37"/>
      <c r="AYB42" s="37"/>
      <c r="AYC42" s="37"/>
      <c r="AYD42" s="37"/>
      <c r="AYE42" s="37"/>
      <c r="AYF42" s="37"/>
      <c r="AYG42" s="37"/>
      <c r="AYH42" s="37"/>
      <c r="AYI42" s="37"/>
      <c r="AYJ42" s="37"/>
      <c r="AYK42" s="37"/>
      <c r="AYL42" s="37"/>
      <c r="AYM42" s="37"/>
      <c r="AYN42" s="37"/>
      <c r="AYO42" s="37"/>
      <c r="AYP42" s="37"/>
      <c r="AYQ42" s="37"/>
      <c r="AYR42" s="37"/>
      <c r="AYS42" s="37"/>
      <c r="AYT42" s="37"/>
      <c r="AYU42" s="37"/>
      <c r="AYV42" s="37"/>
      <c r="AYW42" s="37"/>
      <c r="AYX42" s="37"/>
      <c r="AYY42" s="37"/>
      <c r="AYZ42" s="37"/>
      <c r="AZA42" s="37"/>
      <c r="AZB42" s="37"/>
      <c r="AZC42" s="37"/>
      <c r="AZD42" s="37"/>
      <c r="AZE42" s="37"/>
      <c r="AZF42" s="37"/>
      <c r="AZG42" s="37"/>
      <c r="AZH42" s="37"/>
      <c r="AZI42" s="37"/>
      <c r="AZJ42" s="37"/>
      <c r="AZK42" s="37"/>
      <c r="AZL42" s="37"/>
      <c r="AZM42" s="37"/>
      <c r="AZN42" s="37"/>
      <c r="AZO42" s="37"/>
      <c r="AZP42" s="37"/>
      <c r="AZQ42" s="37"/>
      <c r="AZR42" s="37"/>
      <c r="AZS42" s="37"/>
      <c r="AZT42" s="37"/>
      <c r="AZU42" s="37"/>
      <c r="AZV42" s="37"/>
      <c r="AZW42" s="37"/>
      <c r="AZX42" s="37"/>
      <c r="AZY42" s="37"/>
      <c r="AZZ42" s="37"/>
      <c r="BAA42" s="37"/>
      <c r="BAB42" s="37"/>
      <c r="BAC42" s="37"/>
      <c r="BAD42" s="37"/>
      <c r="BAE42" s="37"/>
      <c r="BAF42" s="37"/>
      <c r="BAG42" s="37"/>
      <c r="BAH42" s="37"/>
      <c r="BAI42" s="37"/>
      <c r="BAJ42" s="37"/>
      <c r="BAK42" s="37"/>
      <c r="BAL42" s="37"/>
      <c r="BAM42" s="37"/>
      <c r="BAN42" s="37"/>
      <c r="BAO42" s="37"/>
      <c r="BAP42" s="37"/>
      <c r="BAQ42" s="37"/>
      <c r="BAR42" s="37"/>
      <c r="BAS42" s="37"/>
      <c r="BAT42" s="37"/>
      <c r="BAU42" s="37"/>
      <c r="BAV42" s="37"/>
      <c r="BAW42" s="37"/>
      <c r="BAX42" s="37"/>
      <c r="BAY42" s="37"/>
      <c r="BAZ42" s="37"/>
      <c r="BBA42" s="37"/>
      <c r="BBB42" s="37"/>
      <c r="BBC42" s="37"/>
      <c r="BBD42" s="37"/>
      <c r="BBE42" s="37"/>
      <c r="BBF42" s="37"/>
      <c r="BBG42" s="37"/>
      <c r="BBH42" s="37"/>
      <c r="BBI42" s="37"/>
      <c r="BBJ42" s="37"/>
      <c r="BBK42" s="37"/>
      <c r="BBL42" s="37"/>
      <c r="BBM42" s="37"/>
      <c r="BBN42" s="37"/>
      <c r="BBO42" s="37"/>
      <c r="BBP42" s="37"/>
      <c r="BBQ42" s="37"/>
      <c r="BBR42" s="37"/>
      <c r="BBS42" s="37"/>
      <c r="BBT42" s="37"/>
      <c r="BBU42" s="37"/>
      <c r="BBV42" s="37"/>
      <c r="BBW42" s="37"/>
      <c r="BBX42" s="37"/>
      <c r="BBY42" s="37"/>
      <c r="BBZ42" s="37"/>
      <c r="BCA42" s="37"/>
      <c r="BCB42" s="37"/>
      <c r="BCC42" s="37"/>
      <c r="BCD42" s="37"/>
      <c r="BCE42" s="37"/>
      <c r="BCF42" s="37"/>
      <c r="BCG42" s="37"/>
      <c r="BCH42" s="37"/>
      <c r="BCI42" s="37"/>
      <c r="BCJ42" s="37"/>
      <c r="BCK42" s="37"/>
      <c r="BCL42" s="37"/>
      <c r="BCM42" s="37"/>
      <c r="BCN42" s="37"/>
      <c r="BCO42" s="37"/>
      <c r="BCP42" s="37"/>
      <c r="BCQ42" s="37"/>
      <c r="BCR42" s="37"/>
      <c r="BCS42" s="37"/>
      <c r="BCT42" s="37"/>
      <c r="BCU42" s="37"/>
      <c r="BCV42" s="37"/>
      <c r="BCW42" s="37"/>
      <c r="BCX42" s="37"/>
      <c r="BCY42" s="37"/>
      <c r="BCZ42" s="37"/>
      <c r="BDA42" s="37"/>
      <c r="BDB42" s="37"/>
      <c r="BDC42" s="37"/>
      <c r="BDD42" s="37"/>
      <c r="BDE42" s="37"/>
      <c r="BDF42" s="37"/>
      <c r="BDG42" s="37"/>
      <c r="BDH42" s="37"/>
      <c r="BDI42" s="37"/>
      <c r="BDJ42" s="37"/>
      <c r="BDK42" s="37"/>
      <c r="BDL42" s="37"/>
      <c r="BDM42" s="37"/>
      <c r="BDN42" s="37"/>
      <c r="BDO42" s="37"/>
      <c r="BDP42" s="37"/>
      <c r="BDQ42" s="37"/>
      <c r="BDR42" s="37"/>
      <c r="BDS42" s="37"/>
      <c r="BDT42" s="37"/>
      <c r="BDU42" s="37"/>
      <c r="BDV42" s="37"/>
      <c r="BDW42" s="37"/>
      <c r="BDX42" s="37"/>
      <c r="BDY42" s="37"/>
      <c r="BDZ42" s="37"/>
      <c r="BEA42" s="37"/>
      <c r="BEB42" s="37"/>
      <c r="BEC42" s="37"/>
      <c r="BED42" s="37"/>
      <c r="BEE42" s="37"/>
      <c r="BEF42" s="37"/>
      <c r="BEG42" s="37"/>
      <c r="BEH42" s="37"/>
      <c r="BEI42" s="37"/>
      <c r="BEJ42" s="37"/>
      <c r="BEK42" s="37"/>
      <c r="BEL42" s="37"/>
      <c r="BEM42" s="37"/>
      <c r="BEN42" s="37"/>
      <c r="BEO42" s="37"/>
      <c r="BEP42" s="37"/>
      <c r="BEQ42" s="37"/>
      <c r="BER42" s="37"/>
      <c r="BES42" s="37"/>
      <c r="BET42" s="37"/>
      <c r="BEU42" s="37"/>
      <c r="BEV42" s="37"/>
      <c r="BEW42" s="37"/>
      <c r="BEX42" s="37"/>
      <c r="BEY42" s="37"/>
      <c r="BEZ42" s="37"/>
      <c r="BFA42" s="37"/>
      <c r="BFB42" s="37"/>
      <c r="BFC42" s="37"/>
      <c r="BFD42" s="37"/>
      <c r="BFE42" s="37"/>
      <c r="BFF42" s="37"/>
      <c r="BFG42" s="37"/>
      <c r="BFH42" s="37"/>
      <c r="BFI42" s="37"/>
      <c r="BFJ42" s="37"/>
      <c r="BFK42" s="37"/>
      <c r="BFL42" s="37"/>
      <c r="BFM42" s="37"/>
      <c r="BFN42" s="37"/>
      <c r="BFO42" s="37"/>
      <c r="BFP42" s="37"/>
      <c r="BFQ42" s="37"/>
      <c r="BFR42" s="37"/>
      <c r="BFS42" s="37"/>
      <c r="BFT42" s="37"/>
      <c r="BFU42" s="37"/>
      <c r="BFV42" s="37"/>
      <c r="BFW42" s="37"/>
      <c r="BFX42" s="37"/>
      <c r="BFY42" s="37"/>
      <c r="BFZ42" s="37"/>
      <c r="BGA42" s="37"/>
      <c r="BGB42" s="37"/>
      <c r="BGC42" s="37"/>
      <c r="BGD42" s="37"/>
      <c r="BGE42" s="37"/>
      <c r="BGF42" s="37"/>
      <c r="BGG42" s="37"/>
      <c r="BGH42" s="37"/>
      <c r="BGI42" s="37"/>
      <c r="BGJ42" s="37"/>
      <c r="BGK42" s="37"/>
      <c r="BGL42" s="37"/>
      <c r="BGM42" s="37"/>
      <c r="BGN42" s="37"/>
      <c r="BGO42" s="37"/>
      <c r="BGP42" s="37"/>
      <c r="BGQ42" s="37"/>
      <c r="BGR42" s="37"/>
      <c r="BGS42" s="37"/>
      <c r="BGT42" s="37"/>
      <c r="BGU42" s="37"/>
      <c r="BGV42" s="37"/>
      <c r="BGW42" s="37"/>
      <c r="BGX42" s="37"/>
      <c r="BGY42" s="37"/>
      <c r="BGZ42" s="37"/>
      <c r="BHA42" s="37"/>
      <c r="BHB42" s="37"/>
      <c r="BHC42" s="37"/>
      <c r="BHD42" s="37"/>
      <c r="BHE42" s="37"/>
      <c r="BHF42" s="37"/>
      <c r="BHG42" s="37"/>
      <c r="BHH42" s="37"/>
      <c r="BHI42" s="37"/>
      <c r="BHJ42" s="37"/>
      <c r="BHK42" s="37"/>
      <c r="BHL42" s="37"/>
      <c r="BHM42" s="37"/>
      <c r="BHN42" s="37"/>
      <c r="BHO42" s="37"/>
      <c r="BHP42" s="37"/>
      <c r="BHQ42" s="37"/>
      <c r="BHR42" s="37"/>
      <c r="BHS42" s="37"/>
      <c r="BHT42" s="37"/>
      <c r="BHU42" s="37"/>
      <c r="BHV42" s="37"/>
      <c r="BHW42" s="37"/>
      <c r="BHX42" s="37"/>
      <c r="BHY42" s="37"/>
      <c r="BHZ42" s="37"/>
      <c r="BIA42" s="37"/>
      <c r="BIB42" s="37"/>
      <c r="BIC42" s="37"/>
      <c r="BID42" s="37"/>
      <c r="BIE42" s="37"/>
      <c r="BIF42" s="37"/>
      <c r="BIG42" s="37"/>
      <c r="BIH42" s="37"/>
      <c r="BII42" s="37"/>
      <c r="BIJ42" s="37"/>
      <c r="BIK42" s="37"/>
      <c r="BIL42" s="37"/>
      <c r="BIM42" s="37"/>
      <c r="BIN42" s="37"/>
      <c r="BIO42" s="37"/>
      <c r="BIP42" s="37"/>
      <c r="BIQ42" s="37"/>
      <c r="BIR42" s="37"/>
      <c r="BIS42" s="37"/>
      <c r="BIT42" s="37"/>
      <c r="BIU42" s="37"/>
      <c r="BIV42" s="37"/>
      <c r="BIW42" s="37"/>
      <c r="BIX42" s="37"/>
      <c r="BIY42" s="37"/>
      <c r="BIZ42" s="37"/>
      <c r="BJA42" s="37"/>
      <c r="BJB42" s="37"/>
      <c r="BJC42" s="37"/>
      <c r="BJD42" s="37"/>
      <c r="BJE42" s="37"/>
      <c r="BJF42" s="37"/>
      <c r="BJG42" s="37"/>
      <c r="BJH42" s="37"/>
      <c r="BJI42" s="37"/>
      <c r="BJJ42" s="37"/>
      <c r="BJK42" s="37"/>
      <c r="BJL42" s="37"/>
      <c r="BJM42" s="37"/>
      <c r="BJN42" s="37"/>
      <c r="BJO42" s="37"/>
      <c r="BJP42" s="37"/>
      <c r="BJQ42" s="37"/>
      <c r="BJR42" s="37"/>
      <c r="BJS42" s="37"/>
      <c r="BJT42" s="37"/>
      <c r="BJU42" s="37"/>
      <c r="BJV42" s="37"/>
      <c r="BJW42" s="37"/>
      <c r="BJX42" s="37"/>
      <c r="BJY42" s="37"/>
      <c r="BJZ42" s="37"/>
      <c r="BKA42" s="37"/>
      <c r="BKB42" s="37"/>
      <c r="BKC42" s="37"/>
      <c r="BKD42" s="37"/>
      <c r="BKE42" s="37"/>
      <c r="BKF42" s="37"/>
      <c r="BKG42" s="37"/>
      <c r="BKH42" s="37"/>
      <c r="BKI42" s="37"/>
      <c r="BKJ42" s="37"/>
      <c r="BKK42" s="37"/>
      <c r="BKL42" s="37"/>
      <c r="BKM42" s="37"/>
      <c r="BKN42" s="37"/>
      <c r="BKO42" s="37"/>
      <c r="BKP42" s="37"/>
      <c r="BKQ42" s="37"/>
      <c r="BKR42" s="37"/>
      <c r="BKS42" s="37"/>
      <c r="BKT42" s="37"/>
      <c r="BKU42" s="37"/>
      <c r="BKV42" s="37"/>
      <c r="BKW42" s="37"/>
      <c r="BKX42" s="37"/>
      <c r="BKY42" s="37"/>
      <c r="BKZ42" s="37"/>
      <c r="BLA42" s="37"/>
      <c r="BLB42" s="37"/>
      <c r="BLC42" s="37"/>
      <c r="BLD42" s="37"/>
      <c r="BLE42" s="37"/>
      <c r="BLF42" s="37"/>
      <c r="BLG42" s="37"/>
      <c r="BLH42" s="37"/>
      <c r="BLI42" s="37"/>
      <c r="BLJ42" s="37"/>
      <c r="BLK42" s="37"/>
      <c r="BLL42" s="37"/>
      <c r="BLM42" s="37"/>
      <c r="BLN42" s="37"/>
      <c r="BLO42" s="37"/>
      <c r="BLP42" s="37"/>
      <c r="BLQ42" s="37"/>
      <c r="BLR42" s="37"/>
      <c r="BLS42" s="37"/>
      <c r="BLT42" s="37"/>
      <c r="BLU42" s="37"/>
      <c r="BLV42" s="37"/>
      <c r="BLW42" s="37"/>
      <c r="BLX42" s="37"/>
      <c r="BLY42" s="37"/>
      <c r="BLZ42" s="37"/>
      <c r="BMA42" s="37"/>
      <c r="BMB42" s="37"/>
      <c r="BMC42" s="37"/>
      <c r="BMD42" s="37"/>
      <c r="BME42" s="37"/>
      <c r="BMF42" s="37"/>
      <c r="BMG42" s="37"/>
      <c r="BMH42" s="37"/>
      <c r="BMI42" s="37"/>
      <c r="BMJ42" s="37"/>
      <c r="BMK42" s="37"/>
      <c r="BML42" s="37"/>
      <c r="BMM42" s="37"/>
      <c r="BMN42" s="37"/>
      <c r="BMO42" s="37"/>
      <c r="BMP42" s="37"/>
      <c r="BMQ42" s="37"/>
      <c r="BMR42" s="37"/>
      <c r="BMS42" s="37"/>
      <c r="BMT42" s="37"/>
      <c r="BMU42" s="37"/>
      <c r="BMV42" s="37"/>
      <c r="BMW42" s="37"/>
      <c r="BMX42" s="37"/>
      <c r="BMY42" s="37"/>
      <c r="BMZ42" s="37"/>
      <c r="BNA42" s="37"/>
      <c r="BNB42" s="37"/>
      <c r="BNC42" s="37"/>
      <c r="BND42" s="37"/>
      <c r="BNE42" s="37"/>
      <c r="BNF42" s="37"/>
      <c r="BNG42" s="37"/>
      <c r="BNH42" s="37"/>
      <c r="BNI42" s="37"/>
      <c r="BNJ42" s="37"/>
      <c r="BNK42" s="37"/>
      <c r="BNL42" s="37"/>
      <c r="BNM42" s="37"/>
      <c r="BNN42" s="37"/>
      <c r="BNO42" s="37"/>
      <c r="BNP42" s="37"/>
      <c r="BNQ42" s="37"/>
      <c r="BNR42" s="37"/>
      <c r="BNS42" s="37"/>
      <c r="BNT42" s="37"/>
      <c r="BNU42" s="37"/>
      <c r="BNV42" s="37"/>
      <c r="BNW42" s="37"/>
      <c r="BNX42" s="37"/>
      <c r="BNY42" s="37"/>
      <c r="BNZ42" s="37"/>
      <c r="BOA42" s="37"/>
      <c r="BOB42" s="37"/>
      <c r="BOC42" s="37"/>
      <c r="BOD42" s="37"/>
      <c r="BOE42" s="37"/>
      <c r="BOF42" s="37"/>
      <c r="BOG42" s="37"/>
      <c r="BOH42" s="37"/>
      <c r="BOI42" s="37"/>
      <c r="BOJ42" s="37"/>
      <c r="BOK42" s="37"/>
      <c r="BOL42" s="37"/>
      <c r="BOM42" s="37"/>
      <c r="BON42" s="37"/>
      <c r="BOO42" s="37"/>
      <c r="BOP42" s="37"/>
      <c r="BOQ42" s="37"/>
      <c r="BOR42" s="37"/>
      <c r="BOS42" s="37"/>
      <c r="BOT42" s="37"/>
      <c r="BOU42" s="37"/>
      <c r="BOV42" s="37"/>
      <c r="BOW42" s="37"/>
      <c r="BOX42" s="37"/>
      <c r="BOY42" s="37"/>
      <c r="BOZ42" s="37"/>
      <c r="BPA42" s="37"/>
      <c r="BPB42" s="37"/>
      <c r="BPC42" s="37"/>
      <c r="BPD42" s="37"/>
      <c r="BPE42" s="37"/>
      <c r="BPF42" s="37"/>
      <c r="BPG42" s="37"/>
      <c r="BPH42" s="37"/>
      <c r="BPI42" s="37"/>
      <c r="BPJ42" s="37"/>
      <c r="BPK42" s="37"/>
      <c r="BPL42" s="37"/>
      <c r="BPM42" s="37"/>
      <c r="BPN42" s="37"/>
      <c r="BPO42" s="37"/>
      <c r="BPP42" s="37"/>
      <c r="BPQ42" s="37"/>
      <c r="BPR42" s="37"/>
      <c r="BPS42" s="37"/>
      <c r="BPT42" s="37"/>
      <c r="BPU42" s="37"/>
      <c r="BPV42" s="37"/>
      <c r="BPW42" s="37"/>
      <c r="BPX42" s="37"/>
      <c r="BPY42" s="37"/>
      <c r="BPZ42" s="37"/>
      <c r="BQA42" s="37"/>
      <c r="BQB42" s="37"/>
      <c r="BQC42" s="37"/>
      <c r="BQD42" s="37"/>
      <c r="BQE42" s="37"/>
      <c r="BQF42" s="37"/>
      <c r="BQG42" s="37"/>
      <c r="BQH42" s="37"/>
      <c r="BQI42" s="37"/>
      <c r="BQJ42" s="37"/>
      <c r="BQK42" s="37"/>
      <c r="BQL42" s="37"/>
      <c r="BQM42" s="37"/>
      <c r="BQN42" s="37"/>
      <c r="BQO42" s="37"/>
      <c r="BQP42" s="37"/>
      <c r="BQQ42" s="37"/>
      <c r="BQR42" s="37"/>
      <c r="BQS42" s="37"/>
      <c r="BQT42" s="37"/>
      <c r="BQU42" s="37"/>
      <c r="BQV42" s="37"/>
      <c r="BQW42" s="37"/>
      <c r="BQX42" s="37"/>
      <c r="BQY42" s="37"/>
      <c r="BQZ42" s="37"/>
      <c r="BRA42" s="37"/>
      <c r="BRB42" s="37"/>
      <c r="BRC42" s="37"/>
      <c r="BRD42" s="37"/>
      <c r="BRE42" s="37"/>
      <c r="BRF42" s="37"/>
      <c r="BRG42" s="37"/>
      <c r="BRH42" s="37"/>
      <c r="BRI42" s="37"/>
      <c r="BRJ42" s="37"/>
      <c r="BRK42" s="37"/>
      <c r="BRL42" s="37"/>
      <c r="BRM42" s="37"/>
      <c r="BRN42" s="37"/>
      <c r="BRO42" s="37"/>
      <c r="BRP42" s="37"/>
      <c r="BRQ42" s="37"/>
      <c r="BRR42" s="37"/>
      <c r="BRS42" s="37"/>
      <c r="BRT42" s="37"/>
      <c r="BRU42" s="37"/>
      <c r="BRV42" s="37"/>
      <c r="BRW42" s="37"/>
      <c r="BRX42" s="37"/>
      <c r="BRY42" s="37"/>
      <c r="BRZ42" s="37"/>
      <c r="BSA42" s="37"/>
      <c r="BSB42" s="37"/>
      <c r="BSC42" s="37"/>
      <c r="BSD42" s="37"/>
      <c r="BSE42" s="37"/>
      <c r="BSF42" s="37"/>
      <c r="BSG42" s="37"/>
      <c r="BSH42" s="37"/>
      <c r="BSI42" s="37"/>
      <c r="BSJ42" s="37"/>
      <c r="BSK42" s="37"/>
      <c r="BSL42" s="37"/>
      <c r="BSM42" s="37"/>
      <c r="BSN42" s="37"/>
      <c r="BSO42" s="37"/>
      <c r="BSP42" s="37"/>
      <c r="BSQ42" s="37"/>
      <c r="BSR42" s="37"/>
      <c r="BSS42" s="37"/>
      <c r="BST42" s="37"/>
      <c r="BSU42" s="37"/>
      <c r="BSV42" s="37"/>
      <c r="BSW42" s="37"/>
      <c r="BSX42" s="37"/>
      <c r="BSY42" s="37"/>
      <c r="BSZ42" s="37"/>
      <c r="BTA42" s="37"/>
      <c r="BTB42" s="37"/>
      <c r="BTC42" s="37"/>
      <c r="BTD42" s="37"/>
      <c r="BTE42" s="37"/>
      <c r="BTF42" s="37"/>
      <c r="BTG42" s="37"/>
      <c r="BTH42" s="37"/>
      <c r="BTI42" s="37"/>
      <c r="BTJ42" s="37"/>
      <c r="BTK42" s="37"/>
      <c r="BTL42" s="37"/>
      <c r="BTM42" s="37"/>
      <c r="BTN42" s="37"/>
      <c r="BTO42" s="37"/>
      <c r="BTP42" s="37"/>
      <c r="BTQ42" s="37"/>
      <c r="BTR42" s="37"/>
      <c r="BTS42" s="37"/>
      <c r="BTT42" s="37"/>
      <c r="BTU42" s="37"/>
      <c r="BTV42" s="37"/>
      <c r="BTW42" s="37"/>
      <c r="BTX42" s="37"/>
      <c r="BTY42" s="37"/>
      <c r="BTZ42" s="37"/>
      <c r="BUA42" s="37"/>
      <c r="BUB42" s="37"/>
      <c r="BUC42" s="37"/>
      <c r="BUD42" s="37"/>
      <c r="BUE42" s="37"/>
      <c r="BUF42" s="37"/>
      <c r="BUG42" s="37"/>
      <c r="BUH42" s="37"/>
      <c r="BUI42" s="37"/>
      <c r="BUJ42" s="37"/>
      <c r="BUK42" s="37"/>
      <c r="BUL42" s="37"/>
      <c r="BUM42" s="37"/>
      <c r="BUN42" s="37"/>
      <c r="BUO42" s="37"/>
      <c r="BUP42" s="37"/>
      <c r="BUQ42" s="37"/>
      <c r="BUR42" s="37"/>
      <c r="BUS42" s="37"/>
      <c r="BUT42" s="37"/>
      <c r="BUU42" s="37"/>
      <c r="BUV42" s="37"/>
      <c r="BUW42" s="37"/>
      <c r="BUX42" s="37"/>
      <c r="BUY42" s="37"/>
      <c r="BUZ42" s="37"/>
      <c r="BVA42" s="37"/>
      <c r="BVB42" s="37"/>
      <c r="BVC42" s="37"/>
      <c r="BVD42" s="37"/>
      <c r="BVE42" s="37"/>
      <c r="BVF42" s="37"/>
      <c r="BVG42" s="37"/>
      <c r="BVH42" s="37"/>
      <c r="BVI42" s="37"/>
      <c r="BVJ42" s="37"/>
      <c r="BVK42" s="37"/>
      <c r="BVL42" s="37"/>
      <c r="BVM42" s="37"/>
      <c r="BVN42" s="37"/>
      <c r="BVO42" s="37"/>
      <c r="BVP42" s="37"/>
      <c r="BVQ42" s="37"/>
      <c r="BVR42" s="37"/>
      <c r="BVS42" s="37"/>
      <c r="BVT42" s="37"/>
      <c r="BVU42" s="37"/>
      <c r="BVV42" s="37"/>
      <c r="BVW42" s="37"/>
      <c r="BVX42" s="37"/>
      <c r="BVY42" s="37"/>
      <c r="BVZ42" s="37"/>
      <c r="BWA42" s="37"/>
      <c r="BWB42" s="37"/>
      <c r="BWC42" s="37"/>
      <c r="BWD42" s="37"/>
      <c r="BWE42" s="37"/>
      <c r="BWF42" s="37"/>
      <c r="BWG42" s="37"/>
      <c r="BWH42" s="37"/>
      <c r="BWI42" s="37"/>
      <c r="BWJ42" s="37"/>
      <c r="BWK42" s="37"/>
      <c r="BWL42" s="37"/>
      <c r="BWM42" s="37"/>
      <c r="BWN42" s="37"/>
      <c r="BWO42" s="37"/>
      <c r="BWP42" s="37"/>
      <c r="BWQ42" s="37"/>
      <c r="BWR42" s="37"/>
      <c r="BWS42" s="37"/>
      <c r="BWT42" s="37"/>
      <c r="BWU42" s="37"/>
      <c r="BWV42" s="37"/>
      <c r="BWW42" s="37"/>
      <c r="BWX42" s="37"/>
      <c r="BWY42" s="37"/>
      <c r="BWZ42" s="37"/>
      <c r="BXA42" s="37"/>
      <c r="BXB42" s="37"/>
      <c r="BXC42" s="37"/>
      <c r="BXD42" s="37"/>
      <c r="BXE42" s="37"/>
      <c r="BXF42" s="37"/>
      <c r="BXG42" s="37"/>
      <c r="BXH42" s="37"/>
      <c r="BXI42" s="37"/>
      <c r="BXJ42" s="37"/>
      <c r="BXK42" s="37"/>
      <c r="BXL42" s="37"/>
      <c r="BXM42" s="37"/>
      <c r="BXN42" s="37"/>
      <c r="BXO42" s="37"/>
      <c r="BXP42" s="37"/>
      <c r="BXQ42" s="37"/>
      <c r="BXR42" s="37"/>
      <c r="BXS42" s="37"/>
      <c r="BXT42" s="37"/>
      <c r="BXU42" s="37"/>
      <c r="BXV42" s="37"/>
      <c r="BXW42" s="37"/>
      <c r="BXX42" s="37"/>
      <c r="BXY42" s="37"/>
      <c r="BXZ42" s="37"/>
      <c r="BYA42" s="37"/>
      <c r="BYB42" s="37"/>
      <c r="BYC42" s="37"/>
      <c r="BYD42" s="37"/>
      <c r="BYE42" s="37"/>
      <c r="BYF42" s="37"/>
      <c r="BYG42" s="37"/>
      <c r="BYH42" s="37"/>
      <c r="BYI42" s="37"/>
      <c r="BYJ42" s="37"/>
      <c r="BYK42" s="37"/>
      <c r="BYL42" s="37"/>
      <c r="BYM42" s="37"/>
      <c r="BYN42" s="37"/>
      <c r="BYO42" s="37"/>
      <c r="BYP42" s="37"/>
      <c r="BYQ42" s="37"/>
      <c r="BYR42" s="37"/>
      <c r="BYS42" s="37"/>
      <c r="BYT42" s="37"/>
      <c r="BYU42" s="37"/>
      <c r="BYV42" s="37"/>
      <c r="BYW42" s="37"/>
      <c r="BYX42" s="37"/>
      <c r="BYY42" s="37"/>
      <c r="BYZ42" s="37"/>
      <c r="BZA42" s="37"/>
      <c r="BZB42" s="37"/>
      <c r="BZC42" s="37"/>
      <c r="BZD42" s="37"/>
      <c r="BZE42" s="37"/>
      <c r="BZF42" s="37"/>
      <c r="BZG42" s="37"/>
      <c r="BZH42" s="37"/>
      <c r="BZI42" s="37"/>
      <c r="BZJ42" s="37"/>
      <c r="BZK42" s="37"/>
      <c r="BZL42" s="37"/>
      <c r="BZM42" s="37"/>
      <c r="BZN42" s="37"/>
      <c r="BZO42" s="37"/>
      <c r="BZP42" s="37"/>
      <c r="BZQ42" s="37"/>
      <c r="BZR42" s="37"/>
      <c r="BZS42" s="37"/>
      <c r="BZT42" s="37"/>
      <c r="BZU42" s="37"/>
      <c r="BZV42" s="37"/>
      <c r="BZW42" s="37"/>
      <c r="BZX42" s="37"/>
      <c r="BZY42" s="37"/>
      <c r="BZZ42" s="37"/>
      <c r="CAA42" s="37"/>
      <c r="CAB42" s="37"/>
      <c r="CAC42" s="37"/>
      <c r="CAD42" s="37"/>
      <c r="CAE42" s="37"/>
      <c r="CAF42" s="37"/>
      <c r="CAG42" s="37"/>
      <c r="CAH42" s="37"/>
      <c r="CAI42" s="37"/>
      <c r="CAJ42" s="37"/>
      <c r="CAK42" s="37"/>
      <c r="CAL42" s="37"/>
      <c r="CAM42" s="37"/>
      <c r="CAN42" s="37"/>
      <c r="CAO42" s="37"/>
      <c r="CAP42" s="37"/>
      <c r="CAQ42" s="37"/>
      <c r="CAR42" s="37"/>
      <c r="CAS42" s="37"/>
      <c r="CAT42" s="37"/>
      <c r="CAU42" s="37"/>
      <c r="CAV42" s="37"/>
      <c r="CAW42" s="37"/>
      <c r="CAX42" s="37"/>
      <c r="CAY42" s="37"/>
      <c r="CAZ42" s="37"/>
      <c r="CBA42" s="37"/>
      <c r="CBB42" s="37"/>
      <c r="CBC42" s="37"/>
      <c r="CBD42" s="37"/>
      <c r="CBE42" s="37"/>
      <c r="CBF42" s="37"/>
      <c r="CBG42" s="37"/>
      <c r="CBH42" s="37"/>
      <c r="CBI42" s="37"/>
      <c r="CBJ42" s="37"/>
      <c r="CBK42" s="37"/>
      <c r="CBL42" s="37"/>
      <c r="CBM42" s="37"/>
      <c r="CBN42" s="37"/>
      <c r="CBO42" s="37"/>
      <c r="CBP42" s="37"/>
      <c r="CBQ42" s="37"/>
      <c r="CBR42" s="37"/>
      <c r="CBS42" s="37"/>
      <c r="CBT42" s="37"/>
      <c r="CBU42" s="37"/>
      <c r="CBV42" s="37"/>
      <c r="CBW42" s="37"/>
      <c r="CBX42" s="37"/>
      <c r="CBY42" s="37"/>
      <c r="CBZ42" s="37"/>
      <c r="CCA42" s="37"/>
      <c r="CCB42" s="37"/>
      <c r="CCC42" s="37"/>
      <c r="CCD42" s="37"/>
      <c r="CCE42" s="37"/>
      <c r="CCF42" s="37"/>
      <c r="CCG42" s="37"/>
      <c r="CCH42" s="37"/>
      <c r="CCI42" s="37"/>
      <c r="CCJ42" s="37"/>
      <c r="CCK42" s="37"/>
      <c r="CCL42" s="37"/>
      <c r="CCM42" s="37"/>
      <c r="CCN42" s="37"/>
      <c r="CCO42" s="37"/>
      <c r="CCP42" s="37"/>
      <c r="CCQ42" s="37"/>
      <c r="CCR42" s="37"/>
      <c r="CCS42" s="37"/>
      <c r="CCT42" s="37"/>
      <c r="CCU42" s="37"/>
      <c r="CCV42" s="37"/>
      <c r="CCW42" s="37"/>
      <c r="CCX42" s="37"/>
      <c r="CCY42" s="37"/>
      <c r="CCZ42" s="37"/>
      <c r="CDA42" s="37"/>
      <c r="CDB42" s="37"/>
      <c r="CDC42" s="37"/>
      <c r="CDD42" s="37"/>
      <c r="CDE42" s="37"/>
      <c r="CDF42" s="37"/>
      <c r="CDG42" s="37"/>
      <c r="CDH42" s="37"/>
      <c r="CDI42" s="37"/>
      <c r="CDJ42" s="37"/>
      <c r="CDK42" s="37"/>
      <c r="CDL42" s="37"/>
      <c r="CDM42" s="37"/>
      <c r="CDN42" s="37"/>
      <c r="CDO42" s="37"/>
      <c r="CDP42" s="37"/>
      <c r="CDQ42" s="37"/>
      <c r="CDR42" s="37"/>
      <c r="CDS42" s="37"/>
      <c r="CDT42" s="37"/>
      <c r="CDU42" s="37"/>
      <c r="CDV42" s="37"/>
      <c r="CDW42" s="37"/>
      <c r="CDX42" s="37"/>
      <c r="CDY42" s="37"/>
      <c r="CDZ42" s="37"/>
      <c r="CEA42" s="37"/>
      <c r="CEB42" s="37"/>
      <c r="CEC42" s="37"/>
      <c r="CED42" s="37"/>
      <c r="CEE42" s="37"/>
      <c r="CEF42" s="37"/>
      <c r="CEG42" s="37"/>
      <c r="CEH42" s="37"/>
      <c r="CEI42" s="37"/>
      <c r="CEJ42" s="37"/>
      <c r="CEK42" s="37"/>
      <c r="CEL42" s="37"/>
      <c r="CEM42" s="37"/>
      <c r="CEN42" s="37"/>
      <c r="CEO42" s="37"/>
      <c r="CEP42" s="37"/>
      <c r="CEQ42" s="37"/>
      <c r="CER42" s="37"/>
      <c r="CES42" s="37"/>
      <c r="CET42" s="37"/>
      <c r="CEU42" s="37"/>
      <c r="CEV42" s="37"/>
      <c r="CEW42" s="37"/>
      <c r="CEX42" s="37"/>
      <c r="CEY42" s="37"/>
      <c r="CEZ42" s="37"/>
      <c r="CFA42" s="37"/>
      <c r="CFB42" s="37"/>
      <c r="CFC42" s="37"/>
      <c r="CFD42" s="37"/>
      <c r="CFE42" s="37"/>
      <c r="CFF42" s="37"/>
      <c r="CFG42" s="37"/>
      <c r="CFH42" s="37"/>
      <c r="CFI42" s="37"/>
      <c r="CFJ42" s="37"/>
      <c r="CFK42" s="37"/>
      <c r="CFL42" s="37"/>
      <c r="CFM42" s="37"/>
      <c r="CFN42" s="37"/>
      <c r="CFO42" s="37"/>
      <c r="CFP42" s="37"/>
      <c r="CFQ42" s="37"/>
      <c r="CFR42" s="37"/>
      <c r="CFS42" s="37"/>
      <c r="CFT42" s="37"/>
      <c r="CFU42" s="37"/>
      <c r="CFV42" s="37"/>
      <c r="CFW42" s="37"/>
      <c r="CFX42" s="37"/>
      <c r="CFY42" s="37"/>
      <c r="CFZ42" s="37"/>
      <c r="CGA42" s="37"/>
      <c r="CGB42" s="37"/>
      <c r="CGC42" s="37"/>
      <c r="CGD42" s="37"/>
      <c r="CGE42" s="37"/>
      <c r="CGF42" s="37"/>
      <c r="CGG42" s="37"/>
      <c r="CGH42" s="37"/>
      <c r="CGI42" s="37"/>
      <c r="CGJ42" s="37"/>
      <c r="CGK42" s="37"/>
      <c r="CGL42" s="37"/>
      <c r="CGM42" s="37"/>
      <c r="CGN42" s="37"/>
      <c r="CGO42" s="37"/>
      <c r="CGP42" s="37"/>
      <c r="CGQ42" s="37"/>
      <c r="CGR42" s="37"/>
      <c r="CGS42" s="37"/>
      <c r="CGT42" s="37"/>
      <c r="CGU42" s="37"/>
      <c r="CGV42" s="37"/>
      <c r="CGW42" s="37"/>
      <c r="CGX42" s="37"/>
      <c r="CGY42" s="37"/>
      <c r="CGZ42" s="37"/>
      <c r="CHA42" s="37"/>
      <c r="CHB42" s="37"/>
      <c r="CHC42" s="37"/>
      <c r="CHD42" s="37"/>
      <c r="CHE42" s="37"/>
      <c r="CHF42" s="37"/>
      <c r="CHG42" s="37"/>
      <c r="CHH42" s="37"/>
      <c r="CHI42" s="37"/>
      <c r="CHJ42" s="37"/>
      <c r="CHK42" s="37"/>
      <c r="CHL42" s="37"/>
      <c r="CHM42" s="37"/>
      <c r="CHN42" s="37"/>
      <c r="CHO42" s="37"/>
      <c r="CHP42" s="37"/>
      <c r="CHQ42" s="37"/>
      <c r="CHR42" s="37"/>
      <c r="CHS42" s="37"/>
      <c r="CHT42" s="37"/>
      <c r="CHU42" s="37"/>
      <c r="CHV42" s="37"/>
      <c r="CHW42" s="37"/>
      <c r="CHX42" s="37"/>
      <c r="CHY42" s="37"/>
      <c r="CHZ42" s="37"/>
      <c r="CIA42" s="37"/>
      <c r="CIB42" s="37"/>
      <c r="CIC42" s="37"/>
      <c r="CID42" s="37"/>
      <c r="CIE42" s="37"/>
      <c r="CIF42" s="37"/>
      <c r="CIG42" s="37"/>
      <c r="CIH42" s="37"/>
      <c r="CII42" s="37"/>
      <c r="CIJ42" s="37"/>
      <c r="CIK42" s="37"/>
      <c r="CIL42" s="37"/>
      <c r="CIM42" s="37"/>
      <c r="CIN42" s="37"/>
      <c r="CIO42" s="37"/>
      <c r="CIP42" s="37"/>
      <c r="CIQ42" s="37"/>
      <c r="CIR42" s="37"/>
      <c r="CIS42" s="37"/>
      <c r="CIT42" s="37"/>
      <c r="CIU42" s="37"/>
      <c r="CIV42" s="37"/>
      <c r="CIW42" s="37"/>
      <c r="CIX42" s="37"/>
      <c r="CIY42" s="37"/>
      <c r="CIZ42" s="37"/>
      <c r="CJA42" s="37"/>
      <c r="CJB42" s="37"/>
      <c r="CJC42" s="37"/>
      <c r="CJD42" s="37"/>
      <c r="CJE42" s="37"/>
      <c r="CJF42" s="37"/>
      <c r="CJG42" s="37"/>
      <c r="CJH42" s="37"/>
      <c r="CJI42" s="37"/>
      <c r="CJJ42" s="37"/>
      <c r="CJK42" s="37"/>
      <c r="CJL42" s="37"/>
      <c r="CJM42" s="37"/>
      <c r="CJN42" s="37"/>
      <c r="CJO42" s="37"/>
      <c r="CJP42" s="37"/>
      <c r="CJQ42" s="37"/>
      <c r="CJR42" s="37"/>
      <c r="CJS42" s="37"/>
      <c r="CJT42" s="37"/>
      <c r="CJU42" s="37"/>
      <c r="CJV42" s="37"/>
      <c r="CJW42" s="37"/>
      <c r="CJX42" s="37"/>
      <c r="CJY42" s="37"/>
      <c r="CJZ42" s="37"/>
      <c r="CKA42" s="37"/>
      <c r="CKB42" s="37"/>
      <c r="CKC42" s="37"/>
      <c r="CKD42" s="37"/>
      <c r="CKE42" s="37"/>
      <c r="CKF42" s="37"/>
      <c r="CKG42" s="37"/>
      <c r="CKH42" s="37"/>
      <c r="CKI42" s="37"/>
      <c r="CKJ42" s="37"/>
      <c r="CKK42" s="37"/>
      <c r="CKL42" s="37"/>
      <c r="CKM42" s="37"/>
      <c r="CKN42" s="37"/>
      <c r="CKO42" s="37"/>
      <c r="CKP42" s="37"/>
      <c r="CKQ42" s="37"/>
      <c r="CKR42" s="37"/>
      <c r="CKS42" s="37"/>
      <c r="CKT42" s="37"/>
      <c r="CKU42" s="37"/>
      <c r="CKV42" s="37"/>
      <c r="CKW42" s="37"/>
      <c r="CKX42" s="37"/>
      <c r="CKY42" s="37"/>
      <c r="CKZ42" s="37"/>
      <c r="CLA42" s="37"/>
      <c r="CLB42" s="37"/>
      <c r="CLC42" s="37"/>
      <c r="CLD42" s="37"/>
      <c r="CLE42" s="37"/>
      <c r="CLF42" s="37"/>
      <c r="CLG42" s="37"/>
      <c r="CLH42" s="37"/>
      <c r="CLI42" s="37"/>
      <c r="CLJ42" s="37"/>
      <c r="CLK42" s="37"/>
      <c r="CLL42" s="37"/>
      <c r="CLM42" s="37"/>
      <c r="CLN42" s="37"/>
      <c r="CLO42" s="37"/>
      <c r="CLP42" s="37"/>
      <c r="CLQ42" s="37"/>
      <c r="CLR42" s="37"/>
      <c r="CLS42" s="37"/>
      <c r="CLT42" s="37"/>
      <c r="CLU42" s="37"/>
      <c r="CLV42" s="37"/>
      <c r="CLW42" s="37"/>
      <c r="CLX42" s="37"/>
      <c r="CLY42" s="37"/>
      <c r="CLZ42" s="37"/>
      <c r="CMA42" s="37"/>
      <c r="CMB42" s="37"/>
      <c r="CMC42" s="37"/>
      <c r="CMD42" s="37"/>
      <c r="CME42" s="37"/>
      <c r="CMF42" s="37"/>
      <c r="CMG42" s="37"/>
      <c r="CMH42" s="37"/>
      <c r="CMI42" s="37"/>
      <c r="CMJ42" s="37"/>
      <c r="CMK42" s="37"/>
      <c r="CML42" s="37"/>
      <c r="CMM42" s="37"/>
      <c r="CMN42" s="37"/>
      <c r="CMO42" s="37"/>
      <c r="CMP42" s="37"/>
      <c r="CMQ42" s="37"/>
      <c r="CMR42" s="37"/>
      <c r="CMS42" s="37"/>
      <c r="CMT42" s="37"/>
      <c r="CMU42" s="37"/>
      <c r="CMV42" s="37"/>
      <c r="CMW42" s="37"/>
      <c r="CMX42" s="37"/>
      <c r="CMY42" s="37"/>
      <c r="CMZ42" s="37"/>
      <c r="CNA42" s="37"/>
      <c r="CNB42" s="37"/>
      <c r="CNC42" s="37"/>
      <c r="CND42" s="37"/>
      <c r="CNE42" s="37"/>
      <c r="CNF42" s="37"/>
      <c r="CNG42" s="37"/>
      <c r="CNH42" s="37"/>
      <c r="CNI42" s="37"/>
      <c r="CNJ42" s="37"/>
      <c r="CNK42" s="37"/>
      <c r="CNL42" s="37"/>
      <c r="CNM42" s="37"/>
      <c r="CNN42" s="37"/>
      <c r="CNO42" s="37"/>
      <c r="CNP42" s="37"/>
      <c r="CNQ42" s="37"/>
      <c r="CNR42" s="37"/>
      <c r="CNS42" s="37"/>
      <c r="CNT42" s="37"/>
      <c r="CNU42" s="37"/>
      <c r="CNV42" s="37"/>
      <c r="CNW42" s="37"/>
      <c r="CNX42" s="37"/>
      <c r="CNY42" s="37"/>
      <c r="CNZ42" s="37"/>
      <c r="COA42" s="37"/>
      <c r="COB42" s="37"/>
      <c r="COC42" s="37"/>
      <c r="COD42" s="37"/>
      <c r="COE42" s="37"/>
      <c r="COF42" s="37"/>
      <c r="COG42" s="37"/>
      <c r="COH42" s="37"/>
      <c r="COI42" s="37"/>
      <c r="COJ42" s="37"/>
      <c r="COK42" s="37"/>
      <c r="COL42" s="37"/>
      <c r="COM42" s="37"/>
      <c r="CON42" s="37"/>
      <c r="COO42" s="37"/>
      <c r="COP42" s="37"/>
      <c r="COQ42" s="37"/>
      <c r="COR42" s="37"/>
      <c r="COS42" s="37"/>
      <c r="COT42" s="37"/>
      <c r="COU42" s="37"/>
      <c r="COV42" s="37"/>
      <c r="COW42" s="37"/>
      <c r="COX42" s="37"/>
      <c r="COY42" s="37"/>
      <c r="COZ42" s="37"/>
      <c r="CPA42" s="37"/>
      <c r="CPB42" s="37"/>
      <c r="CPC42" s="37"/>
      <c r="CPD42" s="37"/>
      <c r="CPE42" s="37"/>
      <c r="CPF42" s="37"/>
      <c r="CPG42" s="37"/>
      <c r="CPH42" s="37"/>
      <c r="CPI42" s="37"/>
      <c r="CPJ42" s="37"/>
      <c r="CPK42" s="37"/>
      <c r="CPL42" s="37"/>
      <c r="CPM42" s="37"/>
      <c r="CPN42" s="37"/>
      <c r="CPO42" s="37"/>
      <c r="CPP42" s="37"/>
      <c r="CPQ42" s="37"/>
      <c r="CPR42" s="37"/>
      <c r="CPS42" s="37"/>
      <c r="CPT42" s="37"/>
      <c r="CPU42" s="37"/>
      <c r="CPV42" s="37"/>
      <c r="CPW42" s="37"/>
      <c r="CPX42" s="37"/>
      <c r="CPY42" s="37"/>
      <c r="CPZ42" s="37"/>
      <c r="CQA42" s="37"/>
      <c r="CQB42" s="37"/>
      <c r="CQC42" s="37"/>
      <c r="CQD42" s="37"/>
      <c r="CQE42" s="37"/>
      <c r="CQF42" s="37"/>
      <c r="CQG42" s="37"/>
      <c r="CQH42" s="37"/>
      <c r="CQI42" s="37"/>
      <c r="CQJ42" s="37"/>
      <c r="CQK42" s="37"/>
      <c r="CQL42" s="37"/>
      <c r="CQM42" s="37"/>
      <c r="CQN42" s="37"/>
      <c r="CQO42" s="37"/>
      <c r="CQP42" s="37"/>
      <c r="CQQ42" s="37"/>
      <c r="CQR42" s="37"/>
      <c r="CQS42" s="37"/>
      <c r="CQT42" s="37"/>
      <c r="CQU42" s="37"/>
      <c r="CQV42" s="37"/>
      <c r="CQW42" s="37"/>
      <c r="CQX42" s="37"/>
      <c r="CQY42" s="37"/>
      <c r="CQZ42" s="37"/>
      <c r="CRA42" s="37"/>
      <c r="CRB42" s="37"/>
      <c r="CRC42" s="37"/>
      <c r="CRD42" s="37"/>
      <c r="CRE42" s="37"/>
      <c r="CRF42" s="37"/>
      <c r="CRG42" s="37"/>
      <c r="CRH42" s="37"/>
      <c r="CRI42" s="37"/>
      <c r="CRJ42" s="37"/>
      <c r="CRK42" s="37"/>
      <c r="CRL42" s="37"/>
      <c r="CRM42" s="37"/>
      <c r="CRN42" s="37"/>
      <c r="CRO42" s="37"/>
      <c r="CRP42" s="37"/>
      <c r="CRQ42" s="37"/>
      <c r="CRR42" s="37"/>
      <c r="CRS42" s="37"/>
      <c r="CRT42" s="37"/>
      <c r="CRU42" s="37"/>
      <c r="CRV42" s="37"/>
      <c r="CRW42" s="37"/>
      <c r="CRX42" s="37"/>
      <c r="CRY42" s="37"/>
      <c r="CRZ42" s="37"/>
      <c r="CSA42" s="37"/>
      <c r="CSB42" s="37"/>
      <c r="CSC42" s="37"/>
      <c r="CSD42" s="37"/>
      <c r="CSE42" s="37"/>
      <c r="CSF42" s="37"/>
      <c r="CSG42" s="37"/>
      <c r="CSH42" s="37"/>
      <c r="CSI42" s="37"/>
      <c r="CSJ42" s="37"/>
      <c r="CSK42" s="37"/>
      <c r="CSL42" s="37"/>
      <c r="CSM42" s="37"/>
      <c r="CSN42" s="37"/>
      <c r="CSO42" s="37"/>
      <c r="CSP42" s="37"/>
      <c r="CSQ42" s="37"/>
      <c r="CSR42" s="37"/>
      <c r="CSS42" s="37"/>
      <c r="CST42" s="37"/>
      <c r="CSU42" s="37"/>
      <c r="CSV42" s="37"/>
      <c r="CSW42" s="37"/>
      <c r="CSX42" s="37"/>
      <c r="CSY42" s="37"/>
      <c r="CSZ42" s="37"/>
      <c r="CTA42" s="37"/>
      <c r="CTB42" s="37"/>
      <c r="CTC42" s="37"/>
      <c r="CTD42" s="37"/>
      <c r="CTE42" s="37"/>
      <c r="CTF42" s="37"/>
      <c r="CTG42" s="37"/>
      <c r="CTH42" s="37"/>
      <c r="CTI42" s="37"/>
      <c r="CTJ42" s="37"/>
      <c r="CTK42" s="37"/>
      <c r="CTL42" s="37"/>
      <c r="CTM42" s="37"/>
      <c r="CTN42" s="37"/>
      <c r="CTO42" s="37"/>
      <c r="CTP42" s="37"/>
      <c r="CTQ42" s="37"/>
      <c r="CTR42" s="37"/>
      <c r="CTS42" s="37"/>
      <c r="CTT42" s="37"/>
      <c r="CTU42" s="37"/>
      <c r="CTV42" s="37"/>
      <c r="CTW42" s="37"/>
      <c r="CTX42" s="37"/>
      <c r="CTY42" s="37"/>
      <c r="CTZ42" s="37"/>
      <c r="CUA42" s="37"/>
      <c r="CUB42" s="37"/>
    </row>
    <row r="43" s="3" customFormat="1" ht="40" customHeight="1" spans="1:1024 1025:2576">
      <c r="A43" s="41">
        <v>31</v>
      </c>
      <c r="B43" s="42" t="s">
        <v>76</v>
      </c>
      <c r="C43" s="34" t="s">
        <v>71</v>
      </c>
      <c r="D43" s="34" t="str">
        <f xml:space="preserve">_xlfn.DISPIMG("ID_83DD82ADDF824B08A122A4D9A2D3D8D3",1)</f>
        <v>=DISPIMG("ID_83DD82ADDF824B08A122A4D9A2D3D8D3",1)</v>
      </c>
      <c r="E43" s="41" t="s">
        <v>15</v>
      </c>
      <c r="F43" s="43" t="s">
        <v>16</v>
      </c>
      <c r="G43" s="35"/>
      <c r="H43" s="36"/>
      <c r="I43" s="37"/>
      <c r="J43" s="38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  <c r="DE43" s="37"/>
      <c r="DF43" s="37"/>
      <c r="DG43" s="37"/>
      <c r="DH43" s="37"/>
      <c r="DI43" s="37"/>
      <c r="DJ43" s="37"/>
      <c r="DK43" s="37"/>
      <c r="DL43" s="37"/>
      <c r="DM43" s="37"/>
      <c r="DN43" s="37"/>
      <c r="DO43" s="37"/>
      <c r="DP43" s="37"/>
      <c r="DQ43" s="37"/>
      <c r="DR43" s="37"/>
      <c r="DS43" s="37"/>
      <c r="DT43" s="37"/>
      <c r="DU43" s="37"/>
      <c r="DV43" s="37"/>
      <c r="DW43" s="37"/>
      <c r="DX43" s="37"/>
      <c r="DY43" s="37"/>
      <c r="DZ43" s="37"/>
      <c r="EA43" s="37"/>
      <c r="EB43" s="37"/>
      <c r="EC43" s="37"/>
      <c r="ED43" s="37"/>
      <c r="EE43" s="37"/>
      <c r="EF43" s="37"/>
      <c r="EG43" s="37"/>
      <c r="EH43" s="37"/>
      <c r="EI43" s="37"/>
      <c r="EJ43" s="37"/>
      <c r="EK43" s="37"/>
      <c r="EL43" s="37"/>
      <c r="EM43" s="37"/>
      <c r="EN43" s="37"/>
      <c r="EO43" s="37"/>
      <c r="EP43" s="37"/>
      <c r="EQ43" s="37"/>
      <c r="ER43" s="37"/>
      <c r="ES43" s="37"/>
      <c r="ET43" s="37"/>
      <c r="EU43" s="37"/>
      <c r="EV43" s="37"/>
      <c r="EW43" s="37"/>
      <c r="EX43" s="37"/>
      <c r="EY43" s="37"/>
      <c r="EZ43" s="37"/>
      <c r="FA43" s="37"/>
      <c r="FB43" s="37"/>
      <c r="FC43" s="37"/>
      <c r="FD43" s="37"/>
      <c r="FE43" s="37"/>
      <c r="FF43" s="37"/>
      <c r="FG43" s="37"/>
      <c r="FH43" s="37"/>
      <c r="FI43" s="37"/>
      <c r="FJ43" s="37"/>
      <c r="FK43" s="37"/>
      <c r="FL43" s="37"/>
      <c r="FM43" s="37"/>
      <c r="FN43" s="37"/>
      <c r="FO43" s="37"/>
      <c r="FP43" s="37"/>
      <c r="FQ43" s="37"/>
      <c r="FR43" s="37"/>
      <c r="FS43" s="37"/>
      <c r="FT43" s="37"/>
      <c r="FU43" s="37"/>
      <c r="FV43" s="37"/>
      <c r="FW43" s="37"/>
      <c r="FX43" s="37"/>
      <c r="FY43" s="37"/>
      <c r="FZ43" s="37"/>
      <c r="GA43" s="37"/>
      <c r="GB43" s="37"/>
      <c r="GC43" s="37"/>
      <c r="GD43" s="37"/>
      <c r="GE43" s="37"/>
      <c r="GF43" s="37"/>
      <c r="GG43" s="37"/>
      <c r="GH43" s="37"/>
      <c r="GI43" s="37"/>
      <c r="GJ43" s="37"/>
      <c r="GK43" s="37"/>
      <c r="GL43" s="37"/>
      <c r="GM43" s="37"/>
      <c r="GN43" s="37"/>
      <c r="GO43" s="37"/>
      <c r="GP43" s="37"/>
      <c r="GQ43" s="37"/>
      <c r="GR43" s="37"/>
      <c r="GS43" s="37"/>
      <c r="GT43" s="37"/>
      <c r="GU43" s="37"/>
      <c r="GV43" s="37"/>
      <c r="GW43" s="37"/>
      <c r="GX43" s="37"/>
      <c r="GY43" s="37"/>
      <c r="GZ43" s="37"/>
      <c r="HA43" s="37"/>
      <c r="HB43" s="37"/>
      <c r="HC43" s="37"/>
      <c r="HD43" s="37"/>
      <c r="HE43" s="37"/>
      <c r="HF43" s="37"/>
      <c r="HG43" s="37"/>
      <c r="HH43" s="37"/>
      <c r="HI43" s="37"/>
      <c r="HJ43" s="37"/>
      <c r="HK43" s="37"/>
      <c r="HL43" s="37"/>
      <c r="HM43" s="37"/>
      <c r="HN43" s="37"/>
      <c r="HO43" s="37"/>
      <c r="HP43" s="37"/>
      <c r="HQ43" s="37"/>
      <c r="HR43" s="37"/>
      <c r="HS43" s="37"/>
      <c r="HT43" s="37"/>
      <c r="HU43" s="37"/>
      <c r="HV43" s="37"/>
      <c r="HW43" s="37"/>
      <c r="HX43" s="37"/>
      <c r="HY43" s="37"/>
      <c r="HZ43" s="37"/>
      <c r="IA43" s="37"/>
      <c r="IB43" s="37"/>
      <c r="IC43" s="37"/>
      <c r="ID43" s="37"/>
      <c r="IE43" s="37"/>
      <c r="IF43" s="37"/>
      <c r="IG43" s="37"/>
      <c r="IH43" s="37"/>
      <c r="II43" s="37"/>
      <c r="IJ43" s="37"/>
      <c r="IK43" s="37"/>
      <c r="IL43" s="37"/>
      <c r="IM43" s="37"/>
      <c r="IN43" s="37"/>
      <c r="IO43" s="37"/>
      <c r="IP43" s="37"/>
      <c r="IQ43" s="37"/>
      <c r="IR43" s="37"/>
      <c r="IS43" s="37"/>
      <c r="IT43" s="37"/>
      <c r="IU43" s="37"/>
      <c r="IV43" s="37"/>
      <c r="IW43" s="37"/>
      <c r="IX43" s="37"/>
      <c r="IY43" s="37"/>
      <c r="IZ43" s="37"/>
      <c r="JA43" s="37"/>
      <c r="JB43" s="37"/>
      <c r="JC43" s="37"/>
      <c r="JD43" s="37"/>
      <c r="JE43" s="37"/>
      <c r="JF43" s="37"/>
      <c r="JG43" s="37"/>
      <c r="JH43" s="37"/>
      <c r="JI43" s="37"/>
      <c r="JJ43" s="37"/>
      <c r="JK43" s="37"/>
      <c r="JL43" s="37"/>
      <c r="JM43" s="37"/>
      <c r="JN43" s="37"/>
      <c r="JO43" s="37"/>
      <c r="JP43" s="37"/>
      <c r="JQ43" s="37"/>
      <c r="JR43" s="37"/>
      <c r="JS43" s="37"/>
      <c r="JT43" s="37"/>
      <c r="JU43" s="37"/>
      <c r="JV43" s="37"/>
      <c r="JW43" s="37"/>
      <c r="JX43" s="37"/>
      <c r="JY43" s="37"/>
      <c r="JZ43" s="37"/>
      <c r="KA43" s="37"/>
      <c r="KB43" s="37"/>
      <c r="KC43" s="37"/>
      <c r="KD43" s="37"/>
      <c r="KE43" s="37"/>
      <c r="KF43" s="37"/>
      <c r="KG43" s="37"/>
      <c r="KH43" s="37"/>
      <c r="KI43" s="37"/>
      <c r="KJ43" s="37"/>
      <c r="KK43" s="37"/>
      <c r="KL43" s="37"/>
      <c r="KM43" s="37"/>
      <c r="KN43" s="37"/>
      <c r="KO43" s="37"/>
      <c r="KP43" s="37"/>
      <c r="KQ43" s="37"/>
      <c r="KR43" s="37"/>
      <c r="KS43" s="37"/>
      <c r="KT43" s="37"/>
      <c r="KU43" s="37"/>
      <c r="KV43" s="37"/>
      <c r="KW43" s="37"/>
      <c r="KX43" s="37"/>
      <c r="KY43" s="37"/>
      <c r="KZ43" s="37"/>
      <c r="LA43" s="37"/>
      <c r="LB43" s="37"/>
      <c r="LC43" s="37"/>
      <c r="LD43" s="37"/>
      <c r="LE43" s="37"/>
      <c r="LF43" s="37"/>
      <c r="LG43" s="37"/>
      <c r="LH43" s="37"/>
      <c r="LI43" s="37"/>
      <c r="LJ43" s="37"/>
      <c r="LK43" s="37"/>
      <c r="LL43" s="37"/>
      <c r="LM43" s="37"/>
      <c r="LN43" s="37"/>
      <c r="LO43" s="37"/>
      <c r="LP43" s="37"/>
      <c r="LQ43" s="37"/>
      <c r="LR43" s="37"/>
      <c r="LS43" s="37"/>
      <c r="LT43" s="37"/>
      <c r="LU43" s="37"/>
      <c r="LV43" s="37"/>
      <c r="LW43" s="37"/>
      <c r="LX43" s="37"/>
      <c r="LY43" s="37"/>
      <c r="LZ43" s="37"/>
      <c r="MA43" s="37"/>
      <c r="MB43" s="37"/>
      <c r="MC43" s="37"/>
      <c r="MD43" s="37"/>
      <c r="ME43" s="37"/>
      <c r="MF43" s="37"/>
      <c r="MG43" s="37"/>
      <c r="MH43" s="37"/>
      <c r="MI43" s="37"/>
      <c r="MJ43" s="37"/>
      <c r="MK43" s="37"/>
      <c r="ML43" s="37"/>
      <c r="MM43" s="37"/>
      <c r="MN43" s="37"/>
      <c r="MO43" s="37"/>
      <c r="MP43" s="37"/>
      <c r="MQ43" s="37"/>
      <c r="MR43" s="37"/>
      <c r="MS43" s="37"/>
      <c r="MT43" s="37"/>
      <c r="MU43" s="37"/>
      <c r="MV43" s="37"/>
      <c r="MW43" s="37"/>
      <c r="MX43" s="37"/>
      <c r="MY43" s="37"/>
      <c r="MZ43" s="37"/>
      <c r="NA43" s="37"/>
      <c r="NB43" s="37"/>
      <c r="NC43" s="37"/>
      <c r="ND43" s="37"/>
      <c r="NE43" s="37"/>
      <c r="NF43" s="37"/>
      <c r="NG43" s="37"/>
      <c r="NH43" s="37"/>
      <c r="NI43" s="37"/>
      <c r="NJ43" s="37"/>
      <c r="NK43" s="37"/>
      <c r="NL43" s="37"/>
      <c r="NM43" s="37"/>
      <c r="NN43" s="37"/>
      <c r="NO43" s="37"/>
      <c r="NP43" s="37"/>
      <c r="NQ43" s="37"/>
      <c r="NR43" s="37"/>
      <c r="NS43" s="37"/>
      <c r="NT43" s="37"/>
      <c r="NU43" s="37"/>
      <c r="NV43" s="37"/>
      <c r="NW43" s="37"/>
      <c r="NX43" s="37"/>
      <c r="NY43" s="37"/>
      <c r="NZ43" s="37"/>
      <c r="OA43" s="37"/>
      <c r="OB43" s="37"/>
      <c r="OC43" s="37"/>
      <c r="OD43" s="37"/>
      <c r="OE43" s="37"/>
      <c r="OF43" s="37"/>
      <c r="OG43" s="37"/>
      <c r="OH43" s="37"/>
      <c r="OI43" s="37"/>
      <c r="OJ43" s="37"/>
      <c r="OK43" s="37"/>
      <c r="OL43" s="37"/>
      <c r="OM43" s="37"/>
      <c r="ON43" s="37"/>
      <c r="OO43" s="37"/>
      <c r="OP43" s="37"/>
      <c r="OQ43" s="37"/>
      <c r="OR43" s="37"/>
      <c r="OS43" s="37"/>
      <c r="OT43" s="37"/>
      <c r="OU43" s="37"/>
      <c r="OV43" s="37"/>
      <c r="OW43" s="37"/>
      <c r="OX43" s="37"/>
      <c r="OY43" s="37"/>
      <c r="OZ43" s="37"/>
      <c r="PA43" s="37"/>
      <c r="PB43" s="37"/>
      <c r="PC43" s="37"/>
      <c r="PD43" s="37"/>
      <c r="PE43" s="37"/>
      <c r="PF43" s="37"/>
      <c r="PG43" s="37"/>
      <c r="PH43" s="37"/>
      <c r="PI43" s="37"/>
      <c r="PJ43" s="37"/>
      <c r="PK43" s="37"/>
      <c r="PL43" s="37"/>
      <c r="PM43" s="37"/>
      <c r="PN43" s="37"/>
      <c r="PO43" s="37"/>
      <c r="PP43" s="37"/>
      <c r="PQ43" s="37"/>
      <c r="PR43" s="37"/>
      <c r="PS43" s="37"/>
      <c r="PT43" s="37"/>
      <c r="PU43" s="37"/>
      <c r="PV43" s="37"/>
      <c r="PW43" s="37"/>
      <c r="PX43" s="37"/>
      <c r="PY43" s="37"/>
      <c r="PZ43" s="37"/>
      <c r="QA43" s="37"/>
      <c r="QB43" s="37"/>
      <c r="QC43" s="37"/>
      <c r="QD43" s="37"/>
      <c r="QE43" s="37"/>
      <c r="QF43" s="37"/>
      <c r="QG43" s="37"/>
      <c r="QH43" s="37"/>
      <c r="QI43" s="37"/>
      <c r="QJ43" s="37"/>
      <c r="QK43" s="37"/>
      <c r="QL43" s="37"/>
      <c r="QM43" s="37"/>
      <c r="QN43" s="37"/>
      <c r="QO43" s="37"/>
      <c r="QP43" s="37"/>
      <c r="QQ43" s="37"/>
      <c r="QR43" s="37"/>
      <c r="QS43" s="37"/>
      <c r="QT43" s="37"/>
      <c r="QU43" s="37"/>
      <c r="QV43" s="37"/>
      <c r="QW43" s="37"/>
      <c r="QX43" s="37"/>
      <c r="QY43" s="37"/>
      <c r="QZ43" s="37"/>
      <c r="RA43" s="37"/>
      <c r="RB43" s="37"/>
      <c r="RC43" s="37"/>
      <c r="RD43" s="37"/>
      <c r="RE43" s="37"/>
      <c r="RF43" s="37"/>
      <c r="RG43" s="37"/>
      <c r="RH43" s="37"/>
      <c r="RI43" s="37"/>
      <c r="RJ43" s="37"/>
      <c r="RK43" s="37"/>
      <c r="RL43" s="37"/>
      <c r="RM43" s="37"/>
      <c r="RN43" s="37"/>
      <c r="RO43" s="37"/>
      <c r="RP43" s="37"/>
      <c r="RQ43" s="37"/>
      <c r="RR43" s="37"/>
      <c r="RS43" s="37"/>
      <c r="RT43" s="37"/>
      <c r="RU43" s="37"/>
      <c r="RV43" s="37"/>
      <c r="RW43" s="37"/>
      <c r="RX43" s="37"/>
      <c r="RY43" s="37"/>
      <c r="RZ43" s="37"/>
      <c r="SA43" s="37"/>
      <c r="SB43" s="37"/>
      <c r="SC43" s="37"/>
      <c r="SD43" s="37"/>
      <c r="SE43" s="37"/>
      <c r="SF43" s="37"/>
      <c r="SG43" s="37"/>
      <c r="SH43" s="37"/>
      <c r="SI43" s="37"/>
      <c r="SJ43" s="37"/>
      <c r="SK43" s="37"/>
      <c r="SL43" s="37"/>
      <c r="SM43" s="37"/>
      <c r="SN43" s="37"/>
      <c r="SO43" s="37"/>
      <c r="SP43" s="37"/>
      <c r="SQ43" s="37"/>
      <c r="SR43" s="37"/>
      <c r="SS43" s="37"/>
      <c r="ST43" s="37"/>
      <c r="SU43" s="37"/>
      <c r="SV43" s="37"/>
      <c r="SW43" s="37"/>
      <c r="SX43" s="37"/>
      <c r="SY43" s="37"/>
      <c r="SZ43" s="37"/>
      <c r="TA43" s="37"/>
      <c r="TB43" s="37"/>
      <c r="TC43" s="37"/>
      <c r="TD43" s="37"/>
      <c r="TE43" s="37"/>
      <c r="TF43" s="37"/>
      <c r="TG43" s="37"/>
      <c r="TH43" s="37"/>
      <c r="TI43" s="37"/>
      <c r="TJ43" s="37"/>
      <c r="TK43" s="37"/>
      <c r="TL43" s="37"/>
      <c r="TM43" s="37"/>
      <c r="TN43" s="37"/>
      <c r="TO43" s="37"/>
      <c r="TP43" s="37"/>
      <c r="TQ43" s="37"/>
      <c r="TR43" s="37"/>
      <c r="TS43" s="37"/>
      <c r="TT43" s="37"/>
      <c r="TU43" s="37"/>
      <c r="TV43" s="37"/>
      <c r="TW43" s="37"/>
      <c r="TX43" s="37"/>
      <c r="TY43" s="37"/>
      <c r="TZ43" s="37"/>
      <c r="UA43" s="37"/>
      <c r="UB43" s="37"/>
      <c r="UC43" s="37"/>
      <c r="UD43" s="37"/>
      <c r="UE43" s="37"/>
      <c r="UF43" s="37"/>
      <c r="UG43" s="37"/>
      <c r="UH43" s="37"/>
      <c r="UI43" s="37"/>
      <c r="UJ43" s="37"/>
      <c r="UK43" s="37"/>
      <c r="UL43" s="37"/>
      <c r="UM43" s="37"/>
      <c r="UN43" s="37"/>
      <c r="UO43" s="37"/>
      <c r="UP43" s="37"/>
      <c r="UQ43" s="37"/>
      <c r="UR43" s="37"/>
      <c r="US43" s="37"/>
      <c r="UT43" s="37"/>
      <c r="UU43" s="37"/>
      <c r="UV43" s="37"/>
      <c r="UW43" s="37"/>
      <c r="UX43" s="37"/>
      <c r="UY43" s="37"/>
      <c r="UZ43" s="37"/>
      <c r="VA43" s="37"/>
      <c r="VB43" s="37"/>
      <c r="VC43" s="37"/>
      <c r="VD43" s="37"/>
      <c r="VE43" s="37"/>
      <c r="VF43" s="37"/>
      <c r="VG43" s="37"/>
      <c r="VH43" s="37"/>
      <c r="VI43" s="37"/>
      <c r="VJ43" s="37"/>
      <c r="VK43" s="37"/>
      <c r="VL43" s="37"/>
      <c r="VM43" s="37"/>
      <c r="VN43" s="37"/>
      <c r="VO43" s="37"/>
      <c r="VP43" s="37"/>
      <c r="VQ43" s="37"/>
      <c r="VR43" s="37"/>
      <c r="VS43" s="37"/>
      <c r="VT43" s="37"/>
      <c r="VU43" s="37"/>
      <c r="VV43" s="37"/>
      <c r="VW43" s="37"/>
      <c r="VX43" s="37"/>
      <c r="VY43" s="37"/>
      <c r="VZ43" s="37"/>
      <c r="WA43" s="37"/>
      <c r="WB43" s="37"/>
      <c r="WC43" s="37"/>
      <c r="WD43" s="37"/>
      <c r="WE43" s="37"/>
      <c r="WF43" s="37"/>
      <c r="WG43" s="37"/>
      <c r="WH43" s="37"/>
      <c r="WI43" s="37"/>
      <c r="WJ43" s="37"/>
      <c r="WK43" s="37"/>
      <c r="WL43" s="37"/>
      <c r="WM43" s="37"/>
      <c r="WN43" s="37"/>
      <c r="WO43" s="37"/>
      <c r="WP43" s="37"/>
      <c r="WQ43" s="37"/>
      <c r="WR43" s="37"/>
      <c r="WS43" s="37"/>
      <c r="WT43" s="37"/>
      <c r="WU43" s="37"/>
      <c r="WV43" s="37"/>
      <c r="WW43" s="37"/>
      <c r="WX43" s="37"/>
      <c r="WY43" s="37"/>
      <c r="WZ43" s="37"/>
      <c r="XA43" s="37"/>
      <c r="XB43" s="37"/>
      <c r="XC43" s="37"/>
      <c r="XD43" s="37"/>
      <c r="XE43" s="37"/>
      <c r="XF43" s="37"/>
      <c r="XG43" s="37"/>
      <c r="XH43" s="37"/>
      <c r="XI43" s="37"/>
      <c r="XJ43" s="37"/>
      <c r="XK43" s="37"/>
      <c r="XL43" s="37"/>
      <c r="XM43" s="37"/>
      <c r="XN43" s="37"/>
      <c r="XO43" s="37"/>
      <c r="XP43" s="37"/>
      <c r="XQ43" s="37"/>
      <c r="XR43" s="37"/>
      <c r="XS43" s="37"/>
      <c r="XT43" s="37"/>
      <c r="XU43" s="37"/>
      <c r="XV43" s="37"/>
      <c r="XW43" s="37"/>
      <c r="XX43" s="37"/>
      <c r="XY43" s="37"/>
      <c r="XZ43" s="37"/>
      <c r="YA43" s="37"/>
      <c r="YB43" s="37"/>
      <c r="YC43" s="37"/>
      <c r="YD43" s="37"/>
      <c r="YE43" s="37"/>
      <c r="YF43" s="37"/>
      <c r="YG43" s="37"/>
      <c r="YH43" s="37"/>
      <c r="YI43" s="37"/>
      <c r="YJ43" s="37"/>
      <c r="YK43" s="37"/>
      <c r="YL43" s="37"/>
      <c r="YM43" s="37"/>
      <c r="YN43" s="37"/>
      <c r="YO43" s="37"/>
      <c r="YP43" s="37"/>
      <c r="YQ43" s="37"/>
      <c r="YR43" s="37"/>
      <c r="YS43" s="37"/>
      <c r="YT43" s="37"/>
      <c r="YU43" s="37"/>
      <c r="YV43" s="37"/>
      <c r="YW43" s="37"/>
      <c r="YX43" s="37"/>
      <c r="YY43" s="37"/>
      <c r="YZ43" s="37"/>
      <c r="ZA43" s="37"/>
      <c r="ZB43" s="37"/>
      <c r="ZC43" s="37"/>
      <c r="ZD43" s="37"/>
      <c r="ZE43" s="37"/>
      <c r="ZF43" s="37"/>
      <c r="ZG43" s="37"/>
      <c r="ZH43" s="37"/>
      <c r="ZI43" s="37"/>
      <c r="ZJ43" s="37"/>
      <c r="ZK43" s="37"/>
      <c r="ZL43" s="37"/>
      <c r="ZM43" s="37"/>
      <c r="ZN43" s="37"/>
      <c r="ZO43" s="37"/>
      <c r="ZP43" s="37"/>
      <c r="ZQ43" s="37"/>
      <c r="ZR43" s="37"/>
      <c r="ZS43" s="37"/>
      <c r="ZT43" s="37"/>
      <c r="ZU43" s="37"/>
      <c r="ZV43" s="37"/>
      <c r="ZW43" s="37"/>
      <c r="ZX43" s="37"/>
      <c r="ZY43" s="37"/>
      <c r="ZZ43" s="37"/>
      <c r="AAA43" s="37"/>
      <c r="AAB43" s="37"/>
      <c r="AAC43" s="37"/>
      <c r="AAD43" s="37"/>
      <c r="AAE43" s="37"/>
      <c r="AAF43" s="37"/>
      <c r="AAG43" s="37"/>
      <c r="AAH43" s="37"/>
      <c r="AAI43" s="37"/>
      <c r="AAJ43" s="37"/>
      <c r="AAK43" s="37"/>
      <c r="AAL43" s="37"/>
      <c r="AAM43" s="37"/>
      <c r="AAN43" s="37"/>
      <c r="AAO43" s="37"/>
      <c r="AAP43" s="37"/>
      <c r="AAQ43" s="37"/>
      <c r="AAR43" s="37"/>
      <c r="AAS43" s="37"/>
      <c r="AAT43" s="37"/>
      <c r="AAU43" s="37"/>
      <c r="AAV43" s="37"/>
      <c r="AAW43" s="37"/>
      <c r="AAX43" s="37"/>
      <c r="AAY43" s="37"/>
      <c r="AAZ43" s="37"/>
      <c r="ABA43" s="37"/>
      <c r="ABB43" s="37"/>
      <c r="ABC43" s="37"/>
      <c r="ABD43" s="37"/>
      <c r="ABE43" s="37"/>
      <c r="ABF43" s="37"/>
      <c r="ABG43" s="37"/>
      <c r="ABH43" s="37"/>
      <c r="ABI43" s="37"/>
      <c r="ABJ43" s="37"/>
      <c r="ABK43" s="37"/>
      <c r="ABL43" s="37"/>
      <c r="ABM43" s="37"/>
      <c r="ABN43" s="37"/>
      <c r="ABO43" s="37"/>
      <c r="ABP43" s="37"/>
      <c r="ABQ43" s="37"/>
      <c r="ABR43" s="37"/>
      <c r="ABS43" s="37"/>
      <c r="ABT43" s="37"/>
      <c r="ABU43" s="37"/>
      <c r="ABV43" s="37"/>
      <c r="ABW43" s="37"/>
      <c r="ABX43" s="37"/>
      <c r="ABY43" s="37"/>
      <c r="ABZ43" s="37"/>
      <c r="ACA43" s="37"/>
      <c r="ACB43" s="37"/>
      <c r="ACC43" s="37"/>
      <c r="ACD43" s="37"/>
      <c r="ACE43" s="37"/>
      <c r="ACF43" s="37"/>
      <c r="ACG43" s="37"/>
      <c r="ACH43" s="37"/>
      <c r="ACI43" s="37"/>
      <c r="ACJ43" s="37"/>
      <c r="ACK43" s="37"/>
      <c r="ACL43" s="37"/>
      <c r="ACM43" s="37"/>
      <c r="ACN43" s="37"/>
      <c r="ACO43" s="37"/>
      <c r="ACP43" s="37"/>
      <c r="ACQ43" s="37"/>
      <c r="ACR43" s="37"/>
      <c r="ACS43" s="37"/>
      <c r="ACT43" s="37"/>
      <c r="ACU43" s="37"/>
      <c r="ACV43" s="37"/>
      <c r="ACW43" s="37"/>
      <c r="ACX43" s="37"/>
      <c r="ACY43" s="37"/>
      <c r="ACZ43" s="37"/>
      <c r="ADA43" s="37"/>
      <c r="ADB43" s="37"/>
      <c r="ADC43" s="37"/>
      <c r="ADD43" s="37"/>
      <c r="ADE43" s="37"/>
      <c r="ADF43" s="37"/>
      <c r="ADG43" s="37"/>
      <c r="ADH43" s="37"/>
      <c r="ADI43" s="37"/>
      <c r="ADJ43" s="37"/>
      <c r="ADK43" s="37"/>
      <c r="ADL43" s="37"/>
      <c r="ADM43" s="37"/>
      <c r="ADN43" s="37"/>
      <c r="ADO43" s="37"/>
      <c r="ADP43" s="37"/>
      <c r="ADQ43" s="37"/>
      <c r="ADR43" s="37"/>
      <c r="ADS43" s="37"/>
      <c r="ADT43" s="37"/>
      <c r="ADU43" s="37"/>
      <c r="ADV43" s="37"/>
      <c r="ADW43" s="37"/>
      <c r="ADX43" s="37"/>
      <c r="ADY43" s="37"/>
      <c r="ADZ43" s="37"/>
      <c r="AEA43" s="37"/>
      <c r="AEB43" s="37"/>
      <c r="AEC43" s="37"/>
      <c r="AED43" s="37"/>
      <c r="AEE43" s="37"/>
      <c r="AEF43" s="37"/>
      <c r="AEG43" s="37"/>
      <c r="AEH43" s="37"/>
      <c r="AEI43" s="37"/>
      <c r="AEJ43" s="37"/>
      <c r="AEK43" s="37"/>
      <c r="AEL43" s="37"/>
      <c r="AEM43" s="37"/>
      <c r="AEN43" s="37"/>
      <c r="AEO43" s="37"/>
      <c r="AEP43" s="37"/>
      <c r="AEQ43" s="37"/>
      <c r="AER43" s="37"/>
      <c r="AES43" s="37"/>
      <c r="AET43" s="37"/>
      <c r="AEU43" s="37"/>
      <c r="AEV43" s="37"/>
      <c r="AEW43" s="37"/>
      <c r="AEX43" s="37"/>
      <c r="AEY43" s="37"/>
      <c r="AEZ43" s="37"/>
      <c r="AFA43" s="37"/>
      <c r="AFB43" s="37"/>
      <c r="AFC43" s="37"/>
      <c r="AFD43" s="37"/>
      <c r="AFE43" s="37"/>
      <c r="AFF43" s="37"/>
      <c r="AFG43" s="37"/>
      <c r="AFH43" s="37"/>
      <c r="AFI43" s="37"/>
      <c r="AFJ43" s="37"/>
      <c r="AFK43" s="37"/>
      <c r="AFL43" s="37"/>
      <c r="AFM43" s="37"/>
      <c r="AFN43" s="37"/>
      <c r="AFO43" s="37"/>
      <c r="AFP43" s="37"/>
      <c r="AFQ43" s="37"/>
      <c r="AFR43" s="37"/>
      <c r="AFS43" s="37"/>
      <c r="AFT43" s="37"/>
      <c r="AFU43" s="37"/>
      <c r="AFV43" s="37"/>
      <c r="AFW43" s="37"/>
      <c r="AFX43" s="37"/>
      <c r="AFY43" s="37"/>
      <c r="AFZ43" s="37"/>
      <c r="AGA43" s="37"/>
      <c r="AGB43" s="37"/>
      <c r="AGC43" s="37"/>
      <c r="AGD43" s="37"/>
      <c r="AGE43" s="37"/>
      <c r="AGF43" s="37"/>
      <c r="AGG43" s="37"/>
      <c r="AGH43" s="37"/>
      <c r="AGI43" s="37"/>
      <c r="AGJ43" s="37"/>
      <c r="AGK43" s="37"/>
      <c r="AGL43" s="37"/>
      <c r="AGM43" s="37"/>
      <c r="AGN43" s="37"/>
      <c r="AGO43" s="37"/>
      <c r="AGP43" s="37"/>
      <c r="AGQ43" s="37"/>
      <c r="AGR43" s="37"/>
      <c r="AGS43" s="37"/>
      <c r="AGT43" s="37"/>
      <c r="AGU43" s="37"/>
      <c r="AGV43" s="37"/>
      <c r="AGW43" s="37"/>
      <c r="AGX43" s="37"/>
      <c r="AGY43" s="37"/>
      <c r="AGZ43" s="37"/>
      <c r="AHA43" s="37"/>
      <c r="AHB43" s="37"/>
      <c r="AHC43" s="37"/>
      <c r="AHD43" s="37"/>
      <c r="AHE43" s="37"/>
      <c r="AHF43" s="37"/>
      <c r="AHG43" s="37"/>
      <c r="AHH43" s="37"/>
      <c r="AHI43" s="37"/>
      <c r="AHJ43" s="37"/>
      <c r="AHK43" s="37"/>
      <c r="AHL43" s="37"/>
      <c r="AHM43" s="37"/>
      <c r="AHN43" s="37"/>
      <c r="AHO43" s="37"/>
      <c r="AHP43" s="37"/>
      <c r="AHQ43" s="37"/>
      <c r="AHR43" s="37"/>
      <c r="AHS43" s="37"/>
      <c r="AHT43" s="37"/>
      <c r="AHU43" s="37"/>
      <c r="AHV43" s="37"/>
      <c r="AHW43" s="37"/>
      <c r="AHX43" s="37"/>
      <c r="AHY43" s="37"/>
      <c r="AHZ43" s="37"/>
      <c r="AIA43" s="37"/>
      <c r="AIB43" s="37"/>
      <c r="AIC43" s="37"/>
      <c r="AID43" s="37"/>
      <c r="AIE43" s="37"/>
      <c r="AIF43" s="37"/>
      <c r="AIG43" s="37"/>
      <c r="AIH43" s="37"/>
      <c r="AII43" s="37"/>
      <c r="AIJ43" s="37"/>
      <c r="AIK43" s="37"/>
      <c r="AIL43" s="37"/>
      <c r="AIM43" s="37"/>
      <c r="AIN43" s="37"/>
      <c r="AIO43" s="37"/>
      <c r="AIP43" s="37"/>
      <c r="AIQ43" s="37"/>
      <c r="AIR43" s="37"/>
      <c r="AIS43" s="37"/>
      <c r="AIT43" s="37"/>
      <c r="AIU43" s="37"/>
      <c r="AIV43" s="37"/>
      <c r="AIW43" s="37"/>
      <c r="AIX43" s="37"/>
      <c r="AIY43" s="37"/>
      <c r="AIZ43" s="37"/>
      <c r="AJA43" s="37"/>
      <c r="AJB43" s="37"/>
      <c r="AJC43" s="37"/>
      <c r="AJD43" s="37"/>
      <c r="AJE43" s="37"/>
      <c r="AJF43" s="37"/>
      <c r="AJG43" s="37"/>
      <c r="AJH43" s="37"/>
      <c r="AJI43" s="37"/>
      <c r="AJJ43" s="37"/>
      <c r="AJK43" s="37"/>
      <c r="AJL43" s="37"/>
      <c r="AJM43" s="37"/>
      <c r="AJN43" s="37"/>
      <c r="AJO43" s="37"/>
      <c r="AJP43" s="37"/>
      <c r="AJQ43" s="37"/>
      <c r="AJR43" s="37"/>
      <c r="AJS43" s="37"/>
      <c r="AJT43" s="37"/>
      <c r="AJU43" s="37"/>
      <c r="AJV43" s="37"/>
      <c r="AJW43" s="37"/>
      <c r="AJX43" s="37"/>
      <c r="AJY43" s="37"/>
      <c r="AJZ43" s="37"/>
      <c r="AKA43" s="37"/>
      <c r="AKB43" s="37"/>
      <c r="AKC43" s="37"/>
      <c r="AKD43" s="37"/>
      <c r="AKE43" s="37"/>
      <c r="AKF43" s="37"/>
      <c r="AKG43" s="37"/>
      <c r="AKH43" s="37"/>
      <c r="AKI43" s="37"/>
      <c r="AKJ43" s="37"/>
      <c r="AKK43" s="37"/>
      <c r="AKL43" s="37"/>
      <c r="AKM43" s="37"/>
      <c r="AKN43" s="37"/>
      <c r="AKO43" s="37"/>
      <c r="AKP43" s="37"/>
      <c r="AKQ43" s="37"/>
      <c r="AKR43" s="37"/>
      <c r="AKS43" s="37"/>
      <c r="AKT43" s="37"/>
      <c r="AKU43" s="37"/>
      <c r="AKV43" s="37"/>
      <c r="AKW43" s="37"/>
      <c r="AKX43" s="37"/>
      <c r="AKY43" s="37"/>
      <c r="AKZ43" s="37"/>
      <c r="ALA43" s="37"/>
      <c r="ALB43" s="37"/>
      <c r="ALC43" s="37"/>
      <c r="ALD43" s="37"/>
      <c r="ALE43" s="37"/>
      <c r="ALF43" s="37"/>
      <c r="ALG43" s="37"/>
      <c r="ALH43" s="37"/>
      <c r="ALI43" s="37"/>
      <c r="ALJ43" s="37"/>
      <c r="ALK43" s="37"/>
      <c r="ALL43" s="37"/>
      <c r="ALM43" s="37"/>
      <c r="ALN43" s="37"/>
      <c r="ALO43" s="37"/>
      <c r="ALP43" s="37"/>
      <c r="ALQ43" s="37"/>
      <c r="ALR43" s="37"/>
      <c r="ALS43" s="37"/>
      <c r="ALT43" s="37"/>
      <c r="ALU43" s="37"/>
      <c r="ALV43" s="37"/>
      <c r="ALW43" s="37"/>
      <c r="ALX43" s="37"/>
      <c r="ALY43" s="37"/>
      <c r="ALZ43" s="37"/>
      <c r="AMA43" s="37"/>
      <c r="AMB43" s="37"/>
      <c r="AMC43" s="37"/>
      <c r="AMD43" s="37"/>
      <c r="AME43" s="37"/>
      <c r="AMF43" s="37"/>
      <c r="AMG43" s="37"/>
      <c r="AMH43" s="37"/>
      <c r="AMI43" s="37"/>
      <c r="AMJ43" s="37"/>
      <c r="AMK43" s="37"/>
      <c r="AML43" s="37"/>
      <c r="AMM43" s="37"/>
      <c r="AMN43" s="37"/>
      <c r="AMO43" s="37"/>
      <c r="AMP43" s="37"/>
      <c r="AMQ43" s="37"/>
      <c r="AMR43" s="37"/>
      <c r="AMS43" s="37"/>
      <c r="AMT43" s="37"/>
      <c r="AMU43" s="37"/>
      <c r="AMV43" s="37"/>
      <c r="AMW43" s="37"/>
      <c r="AMX43" s="37"/>
      <c r="AMY43" s="37"/>
      <c r="AMZ43" s="37"/>
      <c r="ANA43" s="37"/>
      <c r="ANB43" s="37"/>
      <c r="ANC43" s="37"/>
      <c r="AND43" s="37"/>
      <c r="ANE43" s="37"/>
      <c r="ANF43" s="37"/>
      <c r="ANG43" s="37"/>
      <c r="ANH43" s="37"/>
      <c r="ANI43" s="37"/>
      <c r="ANJ43" s="37"/>
      <c r="ANK43" s="37"/>
      <c r="ANL43" s="37"/>
      <c r="ANM43" s="37"/>
      <c r="ANN43" s="37"/>
      <c r="ANO43" s="37"/>
      <c r="ANP43" s="37"/>
      <c r="ANQ43" s="37"/>
      <c r="ANR43" s="37"/>
      <c r="ANS43" s="37"/>
      <c r="ANT43" s="37"/>
      <c r="ANU43" s="37"/>
      <c r="ANV43" s="37"/>
      <c r="ANW43" s="37"/>
      <c r="ANX43" s="37"/>
      <c r="ANY43" s="37"/>
      <c r="ANZ43" s="37"/>
      <c r="AOA43" s="37"/>
      <c r="AOB43" s="37"/>
      <c r="AOC43" s="37"/>
      <c r="AOD43" s="37"/>
      <c r="AOE43" s="37"/>
      <c r="AOF43" s="37"/>
      <c r="AOG43" s="37"/>
      <c r="AOH43" s="37"/>
      <c r="AOI43" s="37"/>
      <c r="AOJ43" s="37"/>
      <c r="AOK43" s="37"/>
      <c r="AOL43" s="37"/>
      <c r="AOM43" s="37"/>
      <c r="AON43" s="37"/>
      <c r="AOO43" s="37"/>
      <c r="AOP43" s="37"/>
      <c r="AOQ43" s="37"/>
      <c r="AOR43" s="37"/>
      <c r="AOS43" s="37"/>
      <c r="AOT43" s="37"/>
      <c r="AOU43" s="37"/>
      <c r="AOV43" s="37"/>
      <c r="AOW43" s="37"/>
      <c r="AOX43" s="37"/>
      <c r="AOY43" s="37"/>
      <c r="AOZ43" s="37"/>
      <c r="APA43" s="37"/>
      <c r="APB43" s="37"/>
      <c r="APC43" s="37"/>
      <c r="APD43" s="37"/>
      <c r="APE43" s="37"/>
      <c r="APF43" s="37"/>
      <c r="APG43" s="37"/>
      <c r="APH43" s="37"/>
      <c r="API43" s="37"/>
      <c r="APJ43" s="37"/>
      <c r="APK43" s="37"/>
      <c r="APL43" s="37"/>
      <c r="APM43" s="37"/>
      <c r="APN43" s="37"/>
      <c r="APO43" s="37"/>
      <c r="APP43" s="37"/>
      <c r="APQ43" s="37"/>
      <c r="APR43" s="37"/>
      <c r="APS43" s="37"/>
      <c r="APT43" s="37"/>
      <c r="APU43" s="37"/>
      <c r="APV43" s="37"/>
      <c r="APW43" s="37"/>
      <c r="APX43" s="37"/>
      <c r="APY43" s="37"/>
      <c r="APZ43" s="37"/>
      <c r="AQA43" s="37"/>
      <c r="AQB43" s="37"/>
      <c r="AQC43" s="37"/>
      <c r="AQD43" s="37"/>
      <c r="AQE43" s="37"/>
      <c r="AQF43" s="37"/>
      <c r="AQG43" s="37"/>
      <c r="AQH43" s="37"/>
      <c r="AQI43" s="37"/>
      <c r="AQJ43" s="37"/>
      <c r="AQK43" s="37"/>
      <c r="AQL43" s="37"/>
      <c r="AQM43" s="37"/>
      <c r="AQN43" s="37"/>
      <c r="AQO43" s="37"/>
      <c r="AQP43" s="37"/>
      <c r="AQQ43" s="37"/>
      <c r="AQR43" s="37"/>
      <c r="AQS43" s="37"/>
      <c r="AQT43" s="37"/>
      <c r="AQU43" s="37"/>
      <c r="AQV43" s="37"/>
      <c r="AQW43" s="37"/>
      <c r="AQX43" s="37"/>
      <c r="AQY43" s="37"/>
      <c r="AQZ43" s="37"/>
      <c r="ARA43" s="37"/>
      <c r="ARB43" s="37"/>
      <c r="ARC43" s="37"/>
      <c r="ARD43" s="37"/>
      <c r="ARE43" s="37"/>
      <c r="ARF43" s="37"/>
      <c r="ARG43" s="37"/>
      <c r="ARH43" s="37"/>
      <c r="ARI43" s="37"/>
      <c r="ARJ43" s="37"/>
      <c r="ARK43" s="37"/>
      <c r="ARL43" s="37"/>
      <c r="ARM43" s="37"/>
      <c r="ARN43" s="37"/>
      <c r="ARO43" s="37"/>
      <c r="ARP43" s="37"/>
      <c r="ARQ43" s="37"/>
      <c r="ARR43" s="37"/>
      <c r="ARS43" s="37"/>
      <c r="ART43" s="37"/>
      <c r="ARU43" s="37"/>
      <c r="ARV43" s="37"/>
      <c r="ARW43" s="37"/>
      <c r="ARX43" s="37"/>
      <c r="ARY43" s="37"/>
      <c r="ARZ43" s="37"/>
      <c r="ASA43" s="37"/>
      <c r="ASB43" s="37"/>
      <c r="ASC43" s="37"/>
      <c r="ASD43" s="37"/>
      <c r="ASE43" s="37"/>
      <c r="ASF43" s="37"/>
      <c r="ASG43" s="37"/>
      <c r="ASH43" s="37"/>
      <c r="ASI43" s="37"/>
      <c r="ASJ43" s="37"/>
      <c r="ASK43" s="37"/>
      <c r="ASL43" s="37"/>
      <c r="ASM43" s="37"/>
      <c r="ASN43" s="37"/>
      <c r="ASO43" s="37"/>
      <c r="ASP43" s="37"/>
      <c r="ASQ43" s="37"/>
      <c r="ASR43" s="37"/>
      <c r="ASS43" s="37"/>
      <c r="AST43" s="37"/>
      <c r="ASU43" s="37"/>
      <c r="ASV43" s="37"/>
      <c r="ASW43" s="37"/>
      <c r="ASX43" s="37"/>
      <c r="ASY43" s="37"/>
      <c r="ASZ43" s="37"/>
      <c r="ATA43" s="37"/>
      <c r="ATB43" s="37"/>
      <c r="ATC43" s="37"/>
      <c r="ATD43" s="37"/>
      <c r="ATE43" s="37"/>
      <c r="ATF43" s="37"/>
      <c r="ATG43" s="37"/>
      <c r="ATH43" s="37"/>
      <c r="ATI43" s="37"/>
      <c r="ATJ43" s="37"/>
      <c r="ATK43" s="37"/>
      <c r="ATL43" s="37"/>
      <c r="ATM43" s="37"/>
      <c r="ATN43" s="37"/>
      <c r="ATO43" s="37"/>
      <c r="ATP43" s="37"/>
      <c r="ATQ43" s="37"/>
      <c r="ATR43" s="37"/>
      <c r="ATS43" s="37"/>
      <c r="ATT43" s="37"/>
      <c r="ATU43" s="37"/>
      <c r="ATV43" s="37"/>
      <c r="ATW43" s="37"/>
      <c r="ATX43" s="37"/>
      <c r="ATY43" s="37"/>
      <c r="ATZ43" s="37"/>
      <c r="AUA43" s="37"/>
      <c r="AUB43" s="37"/>
      <c r="AUC43" s="37"/>
      <c r="AUD43" s="37"/>
      <c r="AUE43" s="37"/>
      <c r="AUF43" s="37"/>
      <c r="AUG43" s="37"/>
      <c r="AUH43" s="37"/>
      <c r="AUI43" s="37"/>
      <c r="AUJ43" s="37"/>
      <c r="AUK43" s="37"/>
      <c r="AUL43" s="37"/>
      <c r="AUM43" s="37"/>
      <c r="AUN43" s="37"/>
      <c r="AUO43" s="37"/>
      <c r="AUP43" s="37"/>
      <c r="AUQ43" s="37"/>
      <c r="AUR43" s="37"/>
      <c r="AUS43" s="37"/>
      <c r="AUT43" s="37"/>
      <c r="AUU43" s="37"/>
      <c r="AUV43" s="37"/>
      <c r="AUW43" s="37"/>
      <c r="AUX43" s="37"/>
      <c r="AUY43" s="37"/>
      <c r="AUZ43" s="37"/>
      <c r="AVA43" s="37"/>
      <c r="AVB43" s="37"/>
      <c r="AVC43" s="37"/>
      <c r="AVD43" s="37"/>
      <c r="AVE43" s="37"/>
      <c r="AVF43" s="37"/>
      <c r="AVG43" s="37"/>
      <c r="AVH43" s="37"/>
      <c r="AVI43" s="37"/>
      <c r="AVJ43" s="37"/>
      <c r="AVK43" s="37"/>
      <c r="AVL43" s="37"/>
      <c r="AVM43" s="37"/>
      <c r="AVN43" s="37"/>
      <c r="AVO43" s="37"/>
      <c r="AVP43" s="37"/>
      <c r="AVQ43" s="37"/>
      <c r="AVR43" s="37"/>
      <c r="AVS43" s="37"/>
      <c r="AVT43" s="37"/>
      <c r="AVU43" s="37"/>
      <c r="AVV43" s="37"/>
      <c r="AVW43" s="37"/>
      <c r="AVX43" s="37"/>
      <c r="AVY43" s="37"/>
      <c r="AVZ43" s="37"/>
      <c r="AWA43" s="37"/>
      <c r="AWB43" s="37"/>
      <c r="AWC43" s="37"/>
      <c r="AWD43" s="37"/>
      <c r="AWE43" s="37"/>
      <c r="AWF43" s="37"/>
      <c r="AWG43" s="37"/>
      <c r="AWH43" s="37"/>
      <c r="AWI43" s="37"/>
      <c r="AWJ43" s="37"/>
      <c r="AWK43" s="37"/>
      <c r="AWL43" s="37"/>
      <c r="AWM43" s="37"/>
      <c r="AWN43" s="37"/>
      <c r="AWO43" s="37"/>
      <c r="AWP43" s="37"/>
      <c r="AWQ43" s="37"/>
      <c r="AWR43" s="37"/>
      <c r="AWS43" s="37"/>
      <c r="AWT43" s="37"/>
      <c r="AWU43" s="37"/>
      <c r="AWV43" s="37"/>
      <c r="AWW43" s="37"/>
      <c r="AWX43" s="37"/>
      <c r="AWY43" s="37"/>
      <c r="AWZ43" s="37"/>
      <c r="AXA43" s="37"/>
      <c r="AXB43" s="37"/>
      <c r="AXC43" s="37"/>
      <c r="AXD43" s="37"/>
      <c r="AXE43" s="37"/>
      <c r="AXF43" s="37"/>
      <c r="AXG43" s="37"/>
      <c r="AXH43" s="37"/>
      <c r="AXI43" s="37"/>
      <c r="AXJ43" s="37"/>
      <c r="AXK43" s="37"/>
      <c r="AXL43" s="37"/>
      <c r="AXM43" s="37"/>
      <c r="AXN43" s="37"/>
      <c r="AXO43" s="37"/>
      <c r="AXP43" s="37"/>
      <c r="AXQ43" s="37"/>
      <c r="AXR43" s="37"/>
      <c r="AXS43" s="37"/>
      <c r="AXT43" s="37"/>
      <c r="AXU43" s="37"/>
      <c r="AXV43" s="37"/>
      <c r="AXW43" s="37"/>
      <c r="AXX43" s="37"/>
      <c r="AXY43" s="37"/>
      <c r="AXZ43" s="37"/>
      <c r="AYA43" s="37"/>
      <c r="AYB43" s="37"/>
      <c r="AYC43" s="37"/>
      <c r="AYD43" s="37"/>
      <c r="AYE43" s="37"/>
      <c r="AYF43" s="37"/>
      <c r="AYG43" s="37"/>
      <c r="AYH43" s="37"/>
      <c r="AYI43" s="37"/>
      <c r="AYJ43" s="37"/>
      <c r="AYK43" s="37"/>
      <c r="AYL43" s="37"/>
      <c r="AYM43" s="37"/>
      <c r="AYN43" s="37"/>
      <c r="AYO43" s="37"/>
      <c r="AYP43" s="37"/>
      <c r="AYQ43" s="37"/>
      <c r="AYR43" s="37"/>
      <c r="AYS43" s="37"/>
      <c r="AYT43" s="37"/>
      <c r="AYU43" s="37"/>
      <c r="AYV43" s="37"/>
      <c r="AYW43" s="37"/>
      <c r="AYX43" s="37"/>
      <c r="AYY43" s="37"/>
      <c r="AYZ43" s="37"/>
      <c r="AZA43" s="37"/>
      <c r="AZB43" s="37"/>
      <c r="AZC43" s="37"/>
      <c r="AZD43" s="37"/>
      <c r="AZE43" s="37"/>
      <c r="AZF43" s="37"/>
      <c r="AZG43" s="37"/>
      <c r="AZH43" s="37"/>
      <c r="AZI43" s="37"/>
      <c r="AZJ43" s="37"/>
      <c r="AZK43" s="37"/>
      <c r="AZL43" s="37"/>
      <c r="AZM43" s="37"/>
      <c r="AZN43" s="37"/>
      <c r="AZO43" s="37"/>
      <c r="AZP43" s="37"/>
      <c r="AZQ43" s="37"/>
      <c r="AZR43" s="37"/>
      <c r="AZS43" s="37"/>
      <c r="AZT43" s="37"/>
      <c r="AZU43" s="37"/>
      <c r="AZV43" s="37"/>
      <c r="AZW43" s="37"/>
      <c r="AZX43" s="37"/>
      <c r="AZY43" s="37"/>
      <c r="AZZ43" s="37"/>
      <c r="BAA43" s="37"/>
      <c r="BAB43" s="37"/>
      <c r="BAC43" s="37"/>
      <c r="BAD43" s="37"/>
      <c r="BAE43" s="37"/>
      <c r="BAF43" s="37"/>
      <c r="BAG43" s="37"/>
      <c r="BAH43" s="37"/>
      <c r="BAI43" s="37"/>
      <c r="BAJ43" s="37"/>
      <c r="BAK43" s="37"/>
      <c r="BAL43" s="37"/>
      <c r="BAM43" s="37"/>
      <c r="BAN43" s="37"/>
      <c r="BAO43" s="37"/>
      <c r="BAP43" s="37"/>
      <c r="BAQ43" s="37"/>
      <c r="BAR43" s="37"/>
      <c r="BAS43" s="37"/>
      <c r="BAT43" s="37"/>
      <c r="BAU43" s="37"/>
      <c r="BAV43" s="37"/>
      <c r="BAW43" s="37"/>
      <c r="BAX43" s="37"/>
      <c r="BAY43" s="37"/>
      <c r="BAZ43" s="37"/>
      <c r="BBA43" s="37"/>
      <c r="BBB43" s="37"/>
      <c r="BBC43" s="37"/>
      <c r="BBD43" s="37"/>
      <c r="BBE43" s="37"/>
      <c r="BBF43" s="37"/>
      <c r="BBG43" s="37"/>
      <c r="BBH43" s="37"/>
      <c r="BBI43" s="37"/>
      <c r="BBJ43" s="37"/>
      <c r="BBK43" s="37"/>
      <c r="BBL43" s="37"/>
      <c r="BBM43" s="37"/>
      <c r="BBN43" s="37"/>
      <c r="BBO43" s="37"/>
      <c r="BBP43" s="37"/>
      <c r="BBQ43" s="37"/>
      <c r="BBR43" s="37"/>
      <c r="BBS43" s="37"/>
      <c r="BBT43" s="37"/>
      <c r="BBU43" s="37"/>
      <c r="BBV43" s="37"/>
      <c r="BBW43" s="37"/>
      <c r="BBX43" s="37"/>
      <c r="BBY43" s="37"/>
      <c r="BBZ43" s="37"/>
      <c r="BCA43" s="37"/>
      <c r="BCB43" s="37"/>
      <c r="BCC43" s="37"/>
      <c r="BCD43" s="37"/>
      <c r="BCE43" s="37"/>
      <c r="BCF43" s="37"/>
      <c r="BCG43" s="37"/>
      <c r="BCH43" s="37"/>
      <c r="BCI43" s="37"/>
      <c r="BCJ43" s="37"/>
      <c r="BCK43" s="37"/>
      <c r="BCL43" s="37"/>
      <c r="BCM43" s="37"/>
      <c r="BCN43" s="37"/>
      <c r="BCO43" s="37"/>
      <c r="BCP43" s="37"/>
      <c r="BCQ43" s="37"/>
      <c r="BCR43" s="37"/>
      <c r="BCS43" s="37"/>
      <c r="BCT43" s="37"/>
      <c r="BCU43" s="37"/>
      <c r="BCV43" s="37"/>
      <c r="BCW43" s="37"/>
      <c r="BCX43" s="37"/>
      <c r="BCY43" s="37"/>
      <c r="BCZ43" s="37"/>
      <c r="BDA43" s="37"/>
      <c r="BDB43" s="37"/>
      <c r="BDC43" s="37"/>
      <c r="BDD43" s="37"/>
      <c r="BDE43" s="37"/>
      <c r="BDF43" s="37"/>
      <c r="BDG43" s="37"/>
      <c r="BDH43" s="37"/>
      <c r="BDI43" s="37"/>
      <c r="BDJ43" s="37"/>
      <c r="BDK43" s="37"/>
      <c r="BDL43" s="37"/>
      <c r="BDM43" s="37"/>
      <c r="BDN43" s="37"/>
      <c r="BDO43" s="37"/>
      <c r="BDP43" s="37"/>
      <c r="BDQ43" s="37"/>
      <c r="BDR43" s="37"/>
      <c r="BDS43" s="37"/>
      <c r="BDT43" s="37"/>
      <c r="BDU43" s="37"/>
      <c r="BDV43" s="37"/>
      <c r="BDW43" s="37"/>
      <c r="BDX43" s="37"/>
      <c r="BDY43" s="37"/>
      <c r="BDZ43" s="37"/>
      <c r="BEA43" s="37"/>
      <c r="BEB43" s="37"/>
      <c r="BEC43" s="37"/>
      <c r="BED43" s="37"/>
      <c r="BEE43" s="37"/>
      <c r="BEF43" s="37"/>
      <c r="BEG43" s="37"/>
      <c r="BEH43" s="37"/>
      <c r="BEI43" s="37"/>
      <c r="BEJ43" s="37"/>
      <c r="BEK43" s="37"/>
      <c r="BEL43" s="37"/>
      <c r="BEM43" s="37"/>
      <c r="BEN43" s="37"/>
      <c r="BEO43" s="37"/>
      <c r="BEP43" s="37"/>
      <c r="BEQ43" s="37"/>
      <c r="BER43" s="37"/>
      <c r="BES43" s="37"/>
      <c r="BET43" s="37"/>
      <c r="BEU43" s="37"/>
      <c r="BEV43" s="37"/>
      <c r="BEW43" s="37"/>
      <c r="BEX43" s="37"/>
      <c r="BEY43" s="37"/>
      <c r="BEZ43" s="37"/>
      <c r="BFA43" s="37"/>
      <c r="BFB43" s="37"/>
      <c r="BFC43" s="37"/>
      <c r="BFD43" s="37"/>
      <c r="BFE43" s="37"/>
      <c r="BFF43" s="37"/>
      <c r="BFG43" s="37"/>
      <c r="BFH43" s="37"/>
      <c r="BFI43" s="37"/>
      <c r="BFJ43" s="37"/>
      <c r="BFK43" s="37"/>
      <c r="BFL43" s="37"/>
      <c r="BFM43" s="37"/>
      <c r="BFN43" s="37"/>
      <c r="BFO43" s="37"/>
      <c r="BFP43" s="37"/>
      <c r="BFQ43" s="37"/>
      <c r="BFR43" s="37"/>
      <c r="BFS43" s="37"/>
      <c r="BFT43" s="37"/>
      <c r="BFU43" s="37"/>
      <c r="BFV43" s="37"/>
      <c r="BFW43" s="37"/>
      <c r="BFX43" s="37"/>
      <c r="BFY43" s="37"/>
      <c r="BFZ43" s="37"/>
      <c r="BGA43" s="37"/>
      <c r="BGB43" s="37"/>
      <c r="BGC43" s="37"/>
      <c r="BGD43" s="37"/>
      <c r="BGE43" s="37"/>
      <c r="BGF43" s="37"/>
      <c r="BGG43" s="37"/>
      <c r="BGH43" s="37"/>
      <c r="BGI43" s="37"/>
      <c r="BGJ43" s="37"/>
      <c r="BGK43" s="37"/>
      <c r="BGL43" s="37"/>
      <c r="BGM43" s="37"/>
      <c r="BGN43" s="37"/>
      <c r="BGO43" s="37"/>
      <c r="BGP43" s="37"/>
      <c r="BGQ43" s="37"/>
      <c r="BGR43" s="37"/>
      <c r="BGS43" s="37"/>
      <c r="BGT43" s="37"/>
      <c r="BGU43" s="37"/>
      <c r="BGV43" s="37"/>
      <c r="BGW43" s="37"/>
      <c r="BGX43" s="37"/>
      <c r="BGY43" s="37"/>
      <c r="BGZ43" s="37"/>
      <c r="BHA43" s="37"/>
      <c r="BHB43" s="37"/>
      <c r="BHC43" s="37"/>
      <c r="BHD43" s="37"/>
      <c r="BHE43" s="37"/>
      <c r="BHF43" s="37"/>
      <c r="BHG43" s="37"/>
      <c r="BHH43" s="37"/>
      <c r="BHI43" s="37"/>
      <c r="BHJ43" s="37"/>
      <c r="BHK43" s="37"/>
      <c r="BHL43" s="37"/>
      <c r="BHM43" s="37"/>
      <c r="BHN43" s="37"/>
      <c r="BHO43" s="37"/>
      <c r="BHP43" s="37"/>
      <c r="BHQ43" s="37"/>
      <c r="BHR43" s="37"/>
      <c r="BHS43" s="37"/>
      <c r="BHT43" s="37"/>
      <c r="BHU43" s="37"/>
      <c r="BHV43" s="37"/>
      <c r="BHW43" s="37"/>
      <c r="BHX43" s="37"/>
      <c r="BHY43" s="37"/>
      <c r="BHZ43" s="37"/>
      <c r="BIA43" s="37"/>
      <c r="BIB43" s="37"/>
      <c r="BIC43" s="37"/>
      <c r="BID43" s="37"/>
      <c r="BIE43" s="37"/>
      <c r="BIF43" s="37"/>
      <c r="BIG43" s="37"/>
      <c r="BIH43" s="37"/>
      <c r="BII43" s="37"/>
      <c r="BIJ43" s="37"/>
      <c r="BIK43" s="37"/>
      <c r="BIL43" s="37"/>
      <c r="BIM43" s="37"/>
      <c r="BIN43" s="37"/>
      <c r="BIO43" s="37"/>
      <c r="BIP43" s="37"/>
      <c r="BIQ43" s="37"/>
      <c r="BIR43" s="37"/>
      <c r="BIS43" s="37"/>
      <c r="BIT43" s="37"/>
      <c r="BIU43" s="37"/>
      <c r="BIV43" s="37"/>
      <c r="BIW43" s="37"/>
      <c r="BIX43" s="37"/>
      <c r="BIY43" s="37"/>
      <c r="BIZ43" s="37"/>
      <c r="BJA43" s="37"/>
      <c r="BJB43" s="37"/>
      <c r="BJC43" s="37"/>
      <c r="BJD43" s="37"/>
      <c r="BJE43" s="37"/>
      <c r="BJF43" s="37"/>
      <c r="BJG43" s="37"/>
      <c r="BJH43" s="37"/>
      <c r="BJI43" s="37"/>
      <c r="BJJ43" s="37"/>
      <c r="BJK43" s="37"/>
      <c r="BJL43" s="37"/>
      <c r="BJM43" s="37"/>
      <c r="BJN43" s="37"/>
      <c r="BJO43" s="37"/>
      <c r="BJP43" s="37"/>
      <c r="BJQ43" s="37"/>
      <c r="BJR43" s="37"/>
      <c r="BJS43" s="37"/>
      <c r="BJT43" s="37"/>
      <c r="BJU43" s="37"/>
      <c r="BJV43" s="37"/>
      <c r="BJW43" s="37"/>
      <c r="BJX43" s="37"/>
      <c r="BJY43" s="37"/>
      <c r="BJZ43" s="37"/>
      <c r="BKA43" s="37"/>
      <c r="BKB43" s="37"/>
      <c r="BKC43" s="37"/>
      <c r="BKD43" s="37"/>
      <c r="BKE43" s="37"/>
      <c r="BKF43" s="37"/>
      <c r="BKG43" s="37"/>
      <c r="BKH43" s="37"/>
      <c r="BKI43" s="37"/>
      <c r="BKJ43" s="37"/>
      <c r="BKK43" s="37"/>
      <c r="BKL43" s="37"/>
      <c r="BKM43" s="37"/>
      <c r="BKN43" s="37"/>
      <c r="BKO43" s="37"/>
      <c r="BKP43" s="37"/>
      <c r="BKQ43" s="37"/>
      <c r="BKR43" s="37"/>
      <c r="BKS43" s="37"/>
      <c r="BKT43" s="37"/>
      <c r="BKU43" s="37"/>
      <c r="BKV43" s="37"/>
      <c r="BKW43" s="37"/>
      <c r="BKX43" s="37"/>
      <c r="BKY43" s="37"/>
      <c r="BKZ43" s="37"/>
      <c r="BLA43" s="37"/>
      <c r="BLB43" s="37"/>
      <c r="BLC43" s="37"/>
      <c r="BLD43" s="37"/>
      <c r="BLE43" s="37"/>
      <c r="BLF43" s="37"/>
      <c r="BLG43" s="37"/>
      <c r="BLH43" s="37"/>
      <c r="BLI43" s="37"/>
      <c r="BLJ43" s="37"/>
      <c r="BLK43" s="37"/>
      <c r="BLL43" s="37"/>
      <c r="BLM43" s="37"/>
      <c r="BLN43" s="37"/>
      <c r="BLO43" s="37"/>
      <c r="BLP43" s="37"/>
      <c r="BLQ43" s="37"/>
      <c r="BLR43" s="37"/>
      <c r="BLS43" s="37"/>
      <c r="BLT43" s="37"/>
      <c r="BLU43" s="37"/>
      <c r="BLV43" s="37"/>
      <c r="BLW43" s="37"/>
      <c r="BLX43" s="37"/>
      <c r="BLY43" s="37"/>
      <c r="BLZ43" s="37"/>
      <c r="BMA43" s="37"/>
      <c r="BMB43" s="37"/>
      <c r="BMC43" s="37"/>
      <c r="BMD43" s="37"/>
      <c r="BME43" s="37"/>
      <c r="BMF43" s="37"/>
      <c r="BMG43" s="37"/>
      <c r="BMH43" s="37"/>
      <c r="BMI43" s="37"/>
      <c r="BMJ43" s="37"/>
      <c r="BMK43" s="37"/>
      <c r="BML43" s="37"/>
      <c r="BMM43" s="37"/>
      <c r="BMN43" s="37"/>
      <c r="BMO43" s="37"/>
      <c r="BMP43" s="37"/>
      <c r="BMQ43" s="37"/>
      <c r="BMR43" s="37"/>
      <c r="BMS43" s="37"/>
      <c r="BMT43" s="37"/>
      <c r="BMU43" s="37"/>
      <c r="BMV43" s="37"/>
      <c r="BMW43" s="37"/>
      <c r="BMX43" s="37"/>
      <c r="BMY43" s="37"/>
      <c r="BMZ43" s="37"/>
      <c r="BNA43" s="37"/>
      <c r="BNB43" s="37"/>
      <c r="BNC43" s="37"/>
      <c r="BND43" s="37"/>
      <c r="BNE43" s="37"/>
      <c r="BNF43" s="37"/>
      <c r="BNG43" s="37"/>
      <c r="BNH43" s="37"/>
      <c r="BNI43" s="37"/>
      <c r="BNJ43" s="37"/>
      <c r="BNK43" s="37"/>
      <c r="BNL43" s="37"/>
      <c r="BNM43" s="37"/>
      <c r="BNN43" s="37"/>
      <c r="BNO43" s="37"/>
      <c r="BNP43" s="37"/>
      <c r="BNQ43" s="37"/>
      <c r="BNR43" s="37"/>
      <c r="BNS43" s="37"/>
      <c r="BNT43" s="37"/>
      <c r="BNU43" s="37"/>
      <c r="BNV43" s="37"/>
      <c r="BNW43" s="37"/>
      <c r="BNX43" s="37"/>
      <c r="BNY43" s="37"/>
      <c r="BNZ43" s="37"/>
      <c r="BOA43" s="37"/>
      <c r="BOB43" s="37"/>
      <c r="BOC43" s="37"/>
      <c r="BOD43" s="37"/>
      <c r="BOE43" s="37"/>
      <c r="BOF43" s="37"/>
      <c r="BOG43" s="37"/>
      <c r="BOH43" s="37"/>
      <c r="BOI43" s="37"/>
      <c r="BOJ43" s="37"/>
      <c r="BOK43" s="37"/>
      <c r="BOL43" s="37"/>
      <c r="BOM43" s="37"/>
      <c r="BON43" s="37"/>
      <c r="BOO43" s="37"/>
      <c r="BOP43" s="37"/>
      <c r="BOQ43" s="37"/>
      <c r="BOR43" s="37"/>
      <c r="BOS43" s="37"/>
      <c r="BOT43" s="37"/>
      <c r="BOU43" s="37"/>
      <c r="BOV43" s="37"/>
      <c r="BOW43" s="37"/>
      <c r="BOX43" s="37"/>
      <c r="BOY43" s="37"/>
      <c r="BOZ43" s="37"/>
      <c r="BPA43" s="37"/>
      <c r="BPB43" s="37"/>
      <c r="BPC43" s="37"/>
      <c r="BPD43" s="37"/>
      <c r="BPE43" s="37"/>
      <c r="BPF43" s="37"/>
      <c r="BPG43" s="37"/>
      <c r="BPH43" s="37"/>
      <c r="BPI43" s="37"/>
      <c r="BPJ43" s="37"/>
      <c r="BPK43" s="37"/>
      <c r="BPL43" s="37"/>
      <c r="BPM43" s="37"/>
      <c r="BPN43" s="37"/>
      <c r="BPO43" s="37"/>
      <c r="BPP43" s="37"/>
      <c r="BPQ43" s="37"/>
      <c r="BPR43" s="37"/>
      <c r="BPS43" s="37"/>
      <c r="BPT43" s="37"/>
      <c r="BPU43" s="37"/>
      <c r="BPV43" s="37"/>
      <c r="BPW43" s="37"/>
      <c r="BPX43" s="37"/>
      <c r="BPY43" s="37"/>
      <c r="BPZ43" s="37"/>
      <c r="BQA43" s="37"/>
      <c r="BQB43" s="37"/>
      <c r="BQC43" s="37"/>
      <c r="BQD43" s="37"/>
      <c r="BQE43" s="37"/>
      <c r="BQF43" s="37"/>
      <c r="BQG43" s="37"/>
      <c r="BQH43" s="37"/>
      <c r="BQI43" s="37"/>
      <c r="BQJ43" s="37"/>
      <c r="BQK43" s="37"/>
      <c r="BQL43" s="37"/>
      <c r="BQM43" s="37"/>
      <c r="BQN43" s="37"/>
      <c r="BQO43" s="37"/>
      <c r="BQP43" s="37"/>
      <c r="BQQ43" s="37"/>
      <c r="BQR43" s="37"/>
      <c r="BQS43" s="37"/>
      <c r="BQT43" s="37"/>
      <c r="BQU43" s="37"/>
      <c r="BQV43" s="37"/>
      <c r="BQW43" s="37"/>
      <c r="BQX43" s="37"/>
      <c r="BQY43" s="37"/>
      <c r="BQZ43" s="37"/>
      <c r="BRA43" s="37"/>
      <c r="BRB43" s="37"/>
      <c r="BRC43" s="37"/>
      <c r="BRD43" s="37"/>
      <c r="BRE43" s="37"/>
      <c r="BRF43" s="37"/>
      <c r="BRG43" s="37"/>
      <c r="BRH43" s="37"/>
      <c r="BRI43" s="37"/>
      <c r="BRJ43" s="37"/>
      <c r="BRK43" s="37"/>
      <c r="BRL43" s="37"/>
      <c r="BRM43" s="37"/>
      <c r="BRN43" s="37"/>
      <c r="BRO43" s="37"/>
      <c r="BRP43" s="37"/>
      <c r="BRQ43" s="37"/>
      <c r="BRR43" s="37"/>
      <c r="BRS43" s="37"/>
      <c r="BRT43" s="37"/>
      <c r="BRU43" s="37"/>
      <c r="BRV43" s="37"/>
      <c r="BRW43" s="37"/>
      <c r="BRX43" s="37"/>
      <c r="BRY43" s="37"/>
      <c r="BRZ43" s="37"/>
      <c r="BSA43" s="37"/>
      <c r="BSB43" s="37"/>
      <c r="BSC43" s="37"/>
      <c r="BSD43" s="37"/>
      <c r="BSE43" s="37"/>
      <c r="BSF43" s="37"/>
      <c r="BSG43" s="37"/>
      <c r="BSH43" s="37"/>
      <c r="BSI43" s="37"/>
      <c r="BSJ43" s="37"/>
      <c r="BSK43" s="37"/>
      <c r="BSL43" s="37"/>
      <c r="BSM43" s="37"/>
      <c r="BSN43" s="37"/>
      <c r="BSO43" s="37"/>
      <c r="BSP43" s="37"/>
      <c r="BSQ43" s="37"/>
      <c r="BSR43" s="37"/>
      <c r="BSS43" s="37"/>
      <c r="BST43" s="37"/>
      <c r="BSU43" s="37"/>
      <c r="BSV43" s="37"/>
      <c r="BSW43" s="37"/>
      <c r="BSX43" s="37"/>
      <c r="BSY43" s="37"/>
      <c r="BSZ43" s="37"/>
      <c r="BTA43" s="37"/>
      <c r="BTB43" s="37"/>
      <c r="BTC43" s="37"/>
      <c r="BTD43" s="37"/>
      <c r="BTE43" s="37"/>
      <c r="BTF43" s="37"/>
      <c r="BTG43" s="37"/>
      <c r="BTH43" s="37"/>
      <c r="BTI43" s="37"/>
      <c r="BTJ43" s="37"/>
      <c r="BTK43" s="37"/>
      <c r="BTL43" s="37"/>
      <c r="BTM43" s="37"/>
      <c r="BTN43" s="37"/>
      <c r="BTO43" s="37"/>
      <c r="BTP43" s="37"/>
      <c r="BTQ43" s="37"/>
      <c r="BTR43" s="37"/>
      <c r="BTS43" s="37"/>
      <c r="BTT43" s="37"/>
      <c r="BTU43" s="37"/>
      <c r="BTV43" s="37"/>
      <c r="BTW43" s="37"/>
      <c r="BTX43" s="37"/>
      <c r="BTY43" s="37"/>
      <c r="BTZ43" s="37"/>
      <c r="BUA43" s="37"/>
      <c r="BUB43" s="37"/>
      <c r="BUC43" s="37"/>
      <c r="BUD43" s="37"/>
      <c r="BUE43" s="37"/>
      <c r="BUF43" s="37"/>
      <c r="BUG43" s="37"/>
      <c r="BUH43" s="37"/>
      <c r="BUI43" s="37"/>
      <c r="BUJ43" s="37"/>
      <c r="BUK43" s="37"/>
      <c r="BUL43" s="37"/>
      <c r="BUM43" s="37"/>
      <c r="BUN43" s="37"/>
      <c r="BUO43" s="37"/>
      <c r="BUP43" s="37"/>
      <c r="BUQ43" s="37"/>
      <c r="BUR43" s="37"/>
      <c r="BUS43" s="37"/>
      <c r="BUT43" s="37"/>
      <c r="BUU43" s="37"/>
      <c r="BUV43" s="37"/>
      <c r="BUW43" s="37"/>
      <c r="BUX43" s="37"/>
      <c r="BUY43" s="37"/>
      <c r="BUZ43" s="37"/>
      <c r="BVA43" s="37"/>
      <c r="BVB43" s="37"/>
      <c r="BVC43" s="37"/>
      <c r="BVD43" s="37"/>
      <c r="BVE43" s="37"/>
      <c r="BVF43" s="37"/>
      <c r="BVG43" s="37"/>
      <c r="BVH43" s="37"/>
      <c r="BVI43" s="37"/>
      <c r="BVJ43" s="37"/>
      <c r="BVK43" s="37"/>
      <c r="BVL43" s="37"/>
      <c r="BVM43" s="37"/>
      <c r="BVN43" s="37"/>
      <c r="BVO43" s="37"/>
      <c r="BVP43" s="37"/>
      <c r="BVQ43" s="37"/>
      <c r="BVR43" s="37"/>
      <c r="BVS43" s="37"/>
      <c r="BVT43" s="37"/>
      <c r="BVU43" s="37"/>
      <c r="BVV43" s="37"/>
      <c r="BVW43" s="37"/>
      <c r="BVX43" s="37"/>
      <c r="BVY43" s="37"/>
      <c r="BVZ43" s="37"/>
      <c r="BWA43" s="37"/>
      <c r="BWB43" s="37"/>
      <c r="BWC43" s="37"/>
      <c r="BWD43" s="37"/>
      <c r="BWE43" s="37"/>
      <c r="BWF43" s="37"/>
      <c r="BWG43" s="37"/>
      <c r="BWH43" s="37"/>
      <c r="BWI43" s="37"/>
      <c r="BWJ43" s="37"/>
      <c r="BWK43" s="37"/>
      <c r="BWL43" s="37"/>
      <c r="BWM43" s="37"/>
      <c r="BWN43" s="37"/>
      <c r="BWO43" s="37"/>
      <c r="BWP43" s="37"/>
      <c r="BWQ43" s="37"/>
      <c r="BWR43" s="37"/>
      <c r="BWS43" s="37"/>
      <c r="BWT43" s="37"/>
      <c r="BWU43" s="37"/>
      <c r="BWV43" s="37"/>
      <c r="BWW43" s="37"/>
      <c r="BWX43" s="37"/>
      <c r="BWY43" s="37"/>
      <c r="BWZ43" s="37"/>
      <c r="BXA43" s="37"/>
      <c r="BXB43" s="37"/>
      <c r="BXC43" s="37"/>
      <c r="BXD43" s="37"/>
      <c r="BXE43" s="37"/>
      <c r="BXF43" s="37"/>
      <c r="BXG43" s="37"/>
      <c r="BXH43" s="37"/>
      <c r="BXI43" s="37"/>
      <c r="BXJ43" s="37"/>
      <c r="BXK43" s="37"/>
      <c r="BXL43" s="37"/>
      <c r="BXM43" s="37"/>
      <c r="BXN43" s="37"/>
      <c r="BXO43" s="37"/>
      <c r="BXP43" s="37"/>
      <c r="BXQ43" s="37"/>
      <c r="BXR43" s="37"/>
      <c r="BXS43" s="37"/>
      <c r="BXT43" s="37"/>
      <c r="BXU43" s="37"/>
      <c r="BXV43" s="37"/>
      <c r="BXW43" s="37"/>
      <c r="BXX43" s="37"/>
      <c r="BXY43" s="37"/>
      <c r="BXZ43" s="37"/>
      <c r="BYA43" s="37"/>
      <c r="BYB43" s="37"/>
      <c r="BYC43" s="37"/>
      <c r="BYD43" s="37"/>
      <c r="BYE43" s="37"/>
      <c r="BYF43" s="37"/>
      <c r="BYG43" s="37"/>
      <c r="BYH43" s="37"/>
      <c r="BYI43" s="37"/>
      <c r="BYJ43" s="37"/>
      <c r="BYK43" s="37"/>
      <c r="BYL43" s="37"/>
      <c r="BYM43" s="37"/>
      <c r="BYN43" s="37"/>
      <c r="BYO43" s="37"/>
      <c r="BYP43" s="37"/>
      <c r="BYQ43" s="37"/>
      <c r="BYR43" s="37"/>
      <c r="BYS43" s="37"/>
      <c r="BYT43" s="37"/>
      <c r="BYU43" s="37"/>
      <c r="BYV43" s="37"/>
      <c r="BYW43" s="37"/>
      <c r="BYX43" s="37"/>
      <c r="BYY43" s="37"/>
      <c r="BYZ43" s="37"/>
      <c r="BZA43" s="37"/>
      <c r="BZB43" s="37"/>
      <c r="BZC43" s="37"/>
      <c r="BZD43" s="37"/>
      <c r="BZE43" s="37"/>
      <c r="BZF43" s="37"/>
      <c r="BZG43" s="37"/>
      <c r="BZH43" s="37"/>
      <c r="BZI43" s="37"/>
      <c r="BZJ43" s="37"/>
      <c r="BZK43" s="37"/>
      <c r="BZL43" s="37"/>
      <c r="BZM43" s="37"/>
      <c r="BZN43" s="37"/>
      <c r="BZO43" s="37"/>
      <c r="BZP43" s="37"/>
      <c r="BZQ43" s="37"/>
      <c r="BZR43" s="37"/>
      <c r="BZS43" s="37"/>
      <c r="BZT43" s="37"/>
      <c r="BZU43" s="37"/>
      <c r="BZV43" s="37"/>
      <c r="BZW43" s="37"/>
      <c r="BZX43" s="37"/>
      <c r="BZY43" s="37"/>
      <c r="BZZ43" s="37"/>
      <c r="CAA43" s="37"/>
      <c r="CAB43" s="37"/>
      <c r="CAC43" s="37"/>
      <c r="CAD43" s="37"/>
      <c r="CAE43" s="37"/>
      <c r="CAF43" s="37"/>
      <c r="CAG43" s="37"/>
      <c r="CAH43" s="37"/>
      <c r="CAI43" s="37"/>
      <c r="CAJ43" s="37"/>
      <c r="CAK43" s="37"/>
      <c r="CAL43" s="37"/>
      <c r="CAM43" s="37"/>
      <c r="CAN43" s="37"/>
      <c r="CAO43" s="37"/>
      <c r="CAP43" s="37"/>
      <c r="CAQ43" s="37"/>
      <c r="CAR43" s="37"/>
      <c r="CAS43" s="37"/>
      <c r="CAT43" s="37"/>
      <c r="CAU43" s="37"/>
      <c r="CAV43" s="37"/>
      <c r="CAW43" s="37"/>
      <c r="CAX43" s="37"/>
      <c r="CAY43" s="37"/>
      <c r="CAZ43" s="37"/>
      <c r="CBA43" s="37"/>
      <c r="CBB43" s="37"/>
      <c r="CBC43" s="37"/>
      <c r="CBD43" s="37"/>
      <c r="CBE43" s="37"/>
      <c r="CBF43" s="37"/>
      <c r="CBG43" s="37"/>
      <c r="CBH43" s="37"/>
      <c r="CBI43" s="37"/>
      <c r="CBJ43" s="37"/>
      <c r="CBK43" s="37"/>
      <c r="CBL43" s="37"/>
      <c r="CBM43" s="37"/>
      <c r="CBN43" s="37"/>
      <c r="CBO43" s="37"/>
      <c r="CBP43" s="37"/>
      <c r="CBQ43" s="37"/>
      <c r="CBR43" s="37"/>
      <c r="CBS43" s="37"/>
      <c r="CBT43" s="37"/>
      <c r="CBU43" s="37"/>
      <c r="CBV43" s="37"/>
      <c r="CBW43" s="37"/>
      <c r="CBX43" s="37"/>
      <c r="CBY43" s="37"/>
      <c r="CBZ43" s="37"/>
      <c r="CCA43" s="37"/>
      <c r="CCB43" s="37"/>
      <c r="CCC43" s="37"/>
      <c r="CCD43" s="37"/>
      <c r="CCE43" s="37"/>
      <c r="CCF43" s="37"/>
      <c r="CCG43" s="37"/>
      <c r="CCH43" s="37"/>
      <c r="CCI43" s="37"/>
      <c r="CCJ43" s="37"/>
      <c r="CCK43" s="37"/>
      <c r="CCL43" s="37"/>
      <c r="CCM43" s="37"/>
      <c r="CCN43" s="37"/>
      <c r="CCO43" s="37"/>
      <c r="CCP43" s="37"/>
      <c r="CCQ43" s="37"/>
      <c r="CCR43" s="37"/>
      <c r="CCS43" s="37"/>
      <c r="CCT43" s="37"/>
      <c r="CCU43" s="37"/>
      <c r="CCV43" s="37"/>
      <c r="CCW43" s="37"/>
      <c r="CCX43" s="37"/>
      <c r="CCY43" s="37"/>
      <c r="CCZ43" s="37"/>
      <c r="CDA43" s="37"/>
      <c r="CDB43" s="37"/>
      <c r="CDC43" s="37"/>
      <c r="CDD43" s="37"/>
      <c r="CDE43" s="37"/>
      <c r="CDF43" s="37"/>
      <c r="CDG43" s="37"/>
      <c r="CDH43" s="37"/>
      <c r="CDI43" s="37"/>
      <c r="CDJ43" s="37"/>
      <c r="CDK43" s="37"/>
      <c r="CDL43" s="37"/>
      <c r="CDM43" s="37"/>
      <c r="CDN43" s="37"/>
      <c r="CDO43" s="37"/>
      <c r="CDP43" s="37"/>
      <c r="CDQ43" s="37"/>
      <c r="CDR43" s="37"/>
      <c r="CDS43" s="37"/>
      <c r="CDT43" s="37"/>
      <c r="CDU43" s="37"/>
      <c r="CDV43" s="37"/>
      <c r="CDW43" s="37"/>
      <c r="CDX43" s="37"/>
      <c r="CDY43" s="37"/>
      <c r="CDZ43" s="37"/>
      <c r="CEA43" s="37"/>
      <c r="CEB43" s="37"/>
      <c r="CEC43" s="37"/>
      <c r="CED43" s="37"/>
      <c r="CEE43" s="37"/>
      <c r="CEF43" s="37"/>
      <c r="CEG43" s="37"/>
      <c r="CEH43" s="37"/>
      <c r="CEI43" s="37"/>
      <c r="CEJ43" s="37"/>
      <c r="CEK43" s="37"/>
      <c r="CEL43" s="37"/>
      <c r="CEM43" s="37"/>
      <c r="CEN43" s="37"/>
      <c r="CEO43" s="37"/>
      <c r="CEP43" s="37"/>
      <c r="CEQ43" s="37"/>
      <c r="CER43" s="37"/>
      <c r="CES43" s="37"/>
      <c r="CET43" s="37"/>
      <c r="CEU43" s="37"/>
      <c r="CEV43" s="37"/>
      <c r="CEW43" s="37"/>
      <c r="CEX43" s="37"/>
      <c r="CEY43" s="37"/>
      <c r="CEZ43" s="37"/>
      <c r="CFA43" s="37"/>
      <c r="CFB43" s="37"/>
      <c r="CFC43" s="37"/>
      <c r="CFD43" s="37"/>
      <c r="CFE43" s="37"/>
      <c r="CFF43" s="37"/>
      <c r="CFG43" s="37"/>
      <c r="CFH43" s="37"/>
      <c r="CFI43" s="37"/>
      <c r="CFJ43" s="37"/>
      <c r="CFK43" s="37"/>
      <c r="CFL43" s="37"/>
      <c r="CFM43" s="37"/>
      <c r="CFN43" s="37"/>
      <c r="CFO43" s="37"/>
      <c r="CFP43" s="37"/>
      <c r="CFQ43" s="37"/>
      <c r="CFR43" s="37"/>
      <c r="CFS43" s="37"/>
      <c r="CFT43" s="37"/>
      <c r="CFU43" s="37"/>
      <c r="CFV43" s="37"/>
      <c r="CFW43" s="37"/>
      <c r="CFX43" s="37"/>
      <c r="CFY43" s="37"/>
      <c r="CFZ43" s="37"/>
      <c r="CGA43" s="37"/>
      <c r="CGB43" s="37"/>
      <c r="CGC43" s="37"/>
      <c r="CGD43" s="37"/>
      <c r="CGE43" s="37"/>
      <c r="CGF43" s="37"/>
      <c r="CGG43" s="37"/>
      <c r="CGH43" s="37"/>
      <c r="CGI43" s="37"/>
      <c r="CGJ43" s="37"/>
      <c r="CGK43" s="37"/>
      <c r="CGL43" s="37"/>
      <c r="CGM43" s="37"/>
      <c r="CGN43" s="37"/>
      <c r="CGO43" s="37"/>
      <c r="CGP43" s="37"/>
      <c r="CGQ43" s="37"/>
      <c r="CGR43" s="37"/>
      <c r="CGS43" s="37"/>
      <c r="CGT43" s="37"/>
      <c r="CGU43" s="37"/>
      <c r="CGV43" s="37"/>
      <c r="CGW43" s="37"/>
      <c r="CGX43" s="37"/>
      <c r="CGY43" s="37"/>
      <c r="CGZ43" s="37"/>
      <c r="CHA43" s="37"/>
      <c r="CHB43" s="37"/>
      <c r="CHC43" s="37"/>
      <c r="CHD43" s="37"/>
      <c r="CHE43" s="37"/>
      <c r="CHF43" s="37"/>
      <c r="CHG43" s="37"/>
      <c r="CHH43" s="37"/>
      <c r="CHI43" s="37"/>
      <c r="CHJ43" s="37"/>
      <c r="CHK43" s="37"/>
      <c r="CHL43" s="37"/>
      <c r="CHM43" s="37"/>
      <c r="CHN43" s="37"/>
      <c r="CHO43" s="37"/>
      <c r="CHP43" s="37"/>
      <c r="CHQ43" s="37"/>
      <c r="CHR43" s="37"/>
      <c r="CHS43" s="37"/>
      <c r="CHT43" s="37"/>
      <c r="CHU43" s="37"/>
      <c r="CHV43" s="37"/>
      <c r="CHW43" s="37"/>
      <c r="CHX43" s="37"/>
      <c r="CHY43" s="37"/>
      <c r="CHZ43" s="37"/>
      <c r="CIA43" s="37"/>
      <c r="CIB43" s="37"/>
      <c r="CIC43" s="37"/>
      <c r="CID43" s="37"/>
      <c r="CIE43" s="37"/>
      <c r="CIF43" s="37"/>
      <c r="CIG43" s="37"/>
      <c r="CIH43" s="37"/>
      <c r="CII43" s="37"/>
      <c r="CIJ43" s="37"/>
      <c r="CIK43" s="37"/>
      <c r="CIL43" s="37"/>
      <c r="CIM43" s="37"/>
      <c r="CIN43" s="37"/>
      <c r="CIO43" s="37"/>
      <c r="CIP43" s="37"/>
      <c r="CIQ43" s="37"/>
      <c r="CIR43" s="37"/>
      <c r="CIS43" s="37"/>
      <c r="CIT43" s="37"/>
      <c r="CIU43" s="37"/>
      <c r="CIV43" s="37"/>
      <c r="CIW43" s="37"/>
      <c r="CIX43" s="37"/>
      <c r="CIY43" s="37"/>
      <c r="CIZ43" s="37"/>
      <c r="CJA43" s="37"/>
      <c r="CJB43" s="37"/>
      <c r="CJC43" s="37"/>
      <c r="CJD43" s="37"/>
      <c r="CJE43" s="37"/>
      <c r="CJF43" s="37"/>
      <c r="CJG43" s="37"/>
      <c r="CJH43" s="37"/>
      <c r="CJI43" s="37"/>
      <c r="CJJ43" s="37"/>
      <c r="CJK43" s="37"/>
      <c r="CJL43" s="37"/>
      <c r="CJM43" s="37"/>
      <c r="CJN43" s="37"/>
      <c r="CJO43" s="37"/>
      <c r="CJP43" s="37"/>
      <c r="CJQ43" s="37"/>
      <c r="CJR43" s="37"/>
      <c r="CJS43" s="37"/>
      <c r="CJT43" s="37"/>
      <c r="CJU43" s="37"/>
      <c r="CJV43" s="37"/>
      <c r="CJW43" s="37"/>
      <c r="CJX43" s="37"/>
      <c r="CJY43" s="37"/>
      <c r="CJZ43" s="37"/>
      <c r="CKA43" s="37"/>
      <c r="CKB43" s="37"/>
      <c r="CKC43" s="37"/>
      <c r="CKD43" s="37"/>
      <c r="CKE43" s="37"/>
      <c r="CKF43" s="37"/>
      <c r="CKG43" s="37"/>
      <c r="CKH43" s="37"/>
      <c r="CKI43" s="37"/>
      <c r="CKJ43" s="37"/>
      <c r="CKK43" s="37"/>
      <c r="CKL43" s="37"/>
      <c r="CKM43" s="37"/>
      <c r="CKN43" s="37"/>
      <c r="CKO43" s="37"/>
      <c r="CKP43" s="37"/>
      <c r="CKQ43" s="37"/>
      <c r="CKR43" s="37"/>
      <c r="CKS43" s="37"/>
      <c r="CKT43" s="37"/>
      <c r="CKU43" s="37"/>
      <c r="CKV43" s="37"/>
      <c r="CKW43" s="37"/>
      <c r="CKX43" s="37"/>
      <c r="CKY43" s="37"/>
      <c r="CKZ43" s="37"/>
      <c r="CLA43" s="37"/>
      <c r="CLB43" s="37"/>
      <c r="CLC43" s="37"/>
      <c r="CLD43" s="37"/>
      <c r="CLE43" s="37"/>
      <c r="CLF43" s="37"/>
      <c r="CLG43" s="37"/>
      <c r="CLH43" s="37"/>
      <c r="CLI43" s="37"/>
      <c r="CLJ43" s="37"/>
      <c r="CLK43" s="37"/>
      <c r="CLL43" s="37"/>
      <c r="CLM43" s="37"/>
      <c r="CLN43" s="37"/>
      <c r="CLO43" s="37"/>
      <c r="CLP43" s="37"/>
      <c r="CLQ43" s="37"/>
      <c r="CLR43" s="37"/>
      <c r="CLS43" s="37"/>
      <c r="CLT43" s="37"/>
      <c r="CLU43" s="37"/>
      <c r="CLV43" s="37"/>
      <c r="CLW43" s="37"/>
      <c r="CLX43" s="37"/>
      <c r="CLY43" s="37"/>
      <c r="CLZ43" s="37"/>
      <c r="CMA43" s="37"/>
      <c r="CMB43" s="37"/>
      <c r="CMC43" s="37"/>
      <c r="CMD43" s="37"/>
      <c r="CME43" s="37"/>
      <c r="CMF43" s="37"/>
      <c r="CMG43" s="37"/>
      <c r="CMH43" s="37"/>
      <c r="CMI43" s="37"/>
      <c r="CMJ43" s="37"/>
      <c r="CMK43" s="37"/>
      <c r="CML43" s="37"/>
      <c r="CMM43" s="37"/>
      <c r="CMN43" s="37"/>
      <c r="CMO43" s="37"/>
      <c r="CMP43" s="37"/>
      <c r="CMQ43" s="37"/>
      <c r="CMR43" s="37"/>
      <c r="CMS43" s="37"/>
      <c r="CMT43" s="37"/>
      <c r="CMU43" s="37"/>
      <c r="CMV43" s="37"/>
      <c r="CMW43" s="37"/>
      <c r="CMX43" s="37"/>
      <c r="CMY43" s="37"/>
      <c r="CMZ43" s="37"/>
      <c r="CNA43" s="37"/>
      <c r="CNB43" s="37"/>
      <c r="CNC43" s="37"/>
      <c r="CND43" s="37"/>
      <c r="CNE43" s="37"/>
      <c r="CNF43" s="37"/>
      <c r="CNG43" s="37"/>
      <c r="CNH43" s="37"/>
      <c r="CNI43" s="37"/>
      <c r="CNJ43" s="37"/>
      <c r="CNK43" s="37"/>
      <c r="CNL43" s="37"/>
      <c r="CNM43" s="37"/>
      <c r="CNN43" s="37"/>
      <c r="CNO43" s="37"/>
      <c r="CNP43" s="37"/>
      <c r="CNQ43" s="37"/>
      <c r="CNR43" s="37"/>
      <c r="CNS43" s="37"/>
      <c r="CNT43" s="37"/>
      <c r="CNU43" s="37"/>
      <c r="CNV43" s="37"/>
      <c r="CNW43" s="37"/>
      <c r="CNX43" s="37"/>
      <c r="CNY43" s="37"/>
      <c r="CNZ43" s="37"/>
      <c r="COA43" s="37"/>
      <c r="COB43" s="37"/>
      <c r="COC43" s="37"/>
      <c r="COD43" s="37"/>
      <c r="COE43" s="37"/>
      <c r="COF43" s="37"/>
      <c r="COG43" s="37"/>
      <c r="COH43" s="37"/>
      <c r="COI43" s="37"/>
      <c r="COJ43" s="37"/>
      <c r="COK43" s="37"/>
      <c r="COL43" s="37"/>
      <c r="COM43" s="37"/>
      <c r="CON43" s="37"/>
      <c r="COO43" s="37"/>
      <c r="COP43" s="37"/>
      <c r="COQ43" s="37"/>
      <c r="COR43" s="37"/>
      <c r="COS43" s="37"/>
      <c r="COT43" s="37"/>
      <c r="COU43" s="37"/>
      <c r="COV43" s="37"/>
      <c r="COW43" s="37"/>
      <c r="COX43" s="37"/>
      <c r="COY43" s="37"/>
      <c r="COZ43" s="37"/>
      <c r="CPA43" s="37"/>
      <c r="CPB43" s="37"/>
      <c r="CPC43" s="37"/>
      <c r="CPD43" s="37"/>
      <c r="CPE43" s="37"/>
      <c r="CPF43" s="37"/>
      <c r="CPG43" s="37"/>
      <c r="CPH43" s="37"/>
      <c r="CPI43" s="37"/>
      <c r="CPJ43" s="37"/>
      <c r="CPK43" s="37"/>
      <c r="CPL43" s="37"/>
      <c r="CPM43" s="37"/>
      <c r="CPN43" s="37"/>
      <c r="CPO43" s="37"/>
      <c r="CPP43" s="37"/>
      <c r="CPQ43" s="37"/>
      <c r="CPR43" s="37"/>
      <c r="CPS43" s="37"/>
      <c r="CPT43" s="37"/>
      <c r="CPU43" s="37"/>
      <c r="CPV43" s="37"/>
      <c r="CPW43" s="37"/>
      <c r="CPX43" s="37"/>
      <c r="CPY43" s="37"/>
      <c r="CPZ43" s="37"/>
      <c r="CQA43" s="37"/>
      <c r="CQB43" s="37"/>
      <c r="CQC43" s="37"/>
      <c r="CQD43" s="37"/>
      <c r="CQE43" s="37"/>
      <c r="CQF43" s="37"/>
      <c r="CQG43" s="37"/>
      <c r="CQH43" s="37"/>
      <c r="CQI43" s="37"/>
      <c r="CQJ43" s="37"/>
      <c r="CQK43" s="37"/>
      <c r="CQL43" s="37"/>
      <c r="CQM43" s="37"/>
      <c r="CQN43" s="37"/>
      <c r="CQO43" s="37"/>
      <c r="CQP43" s="37"/>
      <c r="CQQ43" s="37"/>
      <c r="CQR43" s="37"/>
      <c r="CQS43" s="37"/>
      <c r="CQT43" s="37"/>
      <c r="CQU43" s="37"/>
      <c r="CQV43" s="37"/>
      <c r="CQW43" s="37"/>
      <c r="CQX43" s="37"/>
      <c r="CQY43" s="37"/>
      <c r="CQZ43" s="37"/>
      <c r="CRA43" s="37"/>
      <c r="CRB43" s="37"/>
      <c r="CRC43" s="37"/>
      <c r="CRD43" s="37"/>
      <c r="CRE43" s="37"/>
      <c r="CRF43" s="37"/>
      <c r="CRG43" s="37"/>
      <c r="CRH43" s="37"/>
      <c r="CRI43" s="37"/>
      <c r="CRJ43" s="37"/>
      <c r="CRK43" s="37"/>
      <c r="CRL43" s="37"/>
      <c r="CRM43" s="37"/>
      <c r="CRN43" s="37"/>
      <c r="CRO43" s="37"/>
      <c r="CRP43" s="37"/>
      <c r="CRQ43" s="37"/>
      <c r="CRR43" s="37"/>
      <c r="CRS43" s="37"/>
      <c r="CRT43" s="37"/>
      <c r="CRU43" s="37"/>
      <c r="CRV43" s="37"/>
      <c r="CRW43" s="37"/>
      <c r="CRX43" s="37"/>
      <c r="CRY43" s="37"/>
      <c r="CRZ43" s="37"/>
      <c r="CSA43" s="37"/>
      <c r="CSB43" s="37"/>
      <c r="CSC43" s="37"/>
      <c r="CSD43" s="37"/>
      <c r="CSE43" s="37"/>
      <c r="CSF43" s="37"/>
      <c r="CSG43" s="37"/>
      <c r="CSH43" s="37"/>
      <c r="CSI43" s="37"/>
      <c r="CSJ43" s="37"/>
      <c r="CSK43" s="37"/>
      <c r="CSL43" s="37"/>
      <c r="CSM43" s="37"/>
      <c r="CSN43" s="37"/>
      <c r="CSO43" s="37"/>
      <c r="CSP43" s="37"/>
      <c r="CSQ43" s="37"/>
      <c r="CSR43" s="37"/>
      <c r="CSS43" s="37"/>
      <c r="CST43" s="37"/>
      <c r="CSU43" s="37"/>
      <c r="CSV43" s="37"/>
      <c r="CSW43" s="37"/>
      <c r="CSX43" s="37"/>
      <c r="CSY43" s="37"/>
      <c r="CSZ43" s="37"/>
      <c r="CTA43" s="37"/>
      <c r="CTB43" s="37"/>
      <c r="CTC43" s="37"/>
      <c r="CTD43" s="37"/>
      <c r="CTE43" s="37"/>
      <c r="CTF43" s="37"/>
      <c r="CTG43" s="37"/>
      <c r="CTH43" s="37"/>
      <c r="CTI43" s="37"/>
      <c r="CTJ43" s="37"/>
      <c r="CTK43" s="37"/>
      <c r="CTL43" s="37"/>
      <c r="CTM43" s="37"/>
      <c r="CTN43" s="37"/>
      <c r="CTO43" s="37"/>
      <c r="CTP43" s="37"/>
      <c r="CTQ43" s="37"/>
      <c r="CTR43" s="37"/>
      <c r="CTS43" s="37"/>
      <c r="CTT43" s="37"/>
      <c r="CTU43" s="37"/>
      <c r="CTV43" s="37"/>
      <c r="CTW43" s="37"/>
      <c r="CTX43" s="37"/>
      <c r="CTY43" s="37"/>
      <c r="CTZ43" s="37"/>
      <c r="CUA43" s="37"/>
      <c r="CUB43" s="37"/>
    </row>
    <row r="44" s="3" customFormat="1" ht="40" customHeight="1" spans="1:1024 1025:2576">
      <c r="A44" s="44"/>
      <c r="B44" s="45"/>
      <c r="C44" s="34" t="s">
        <v>71</v>
      </c>
      <c r="D44" s="34" t="str">
        <f xml:space="preserve">_xlfn.DISPIMG("ID_7AB9FD6A4C9B48BFBA578FC46DAFF20D",1)</f>
        <v>=DISPIMG("ID_7AB9FD6A4C9B48BFBA578FC46DAFF20D",1)</v>
      </c>
      <c r="E44" s="44"/>
      <c r="F44" s="46"/>
      <c r="G44" s="35"/>
      <c r="H44" s="36"/>
      <c r="I44" s="37"/>
      <c r="J44" s="38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37"/>
      <c r="DF44" s="37"/>
      <c r="DG44" s="37"/>
      <c r="DH44" s="37"/>
      <c r="DI44" s="37"/>
      <c r="DJ44" s="37"/>
      <c r="DK44" s="37"/>
      <c r="DL44" s="37"/>
      <c r="DM44" s="37"/>
      <c r="DN44" s="37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  <c r="ED44" s="37"/>
      <c r="EE44" s="37"/>
      <c r="EF44" s="37"/>
      <c r="EG44" s="37"/>
      <c r="EH44" s="37"/>
      <c r="EI44" s="37"/>
      <c r="EJ44" s="37"/>
      <c r="EK44" s="37"/>
      <c r="EL44" s="37"/>
      <c r="EM44" s="37"/>
      <c r="EN44" s="37"/>
      <c r="EO44" s="37"/>
      <c r="EP44" s="37"/>
      <c r="EQ44" s="37"/>
      <c r="ER44" s="37"/>
      <c r="ES44" s="37"/>
      <c r="ET44" s="37"/>
      <c r="EU44" s="37"/>
      <c r="EV44" s="37"/>
      <c r="EW44" s="37"/>
      <c r="EX44" s="37"/>
      <c r="EY44" s="37"/>
      <c r="EZ44" s="37"/>
      <c r="FA44" s="37"/>
      <c r="FB44" s="37"/>
      <c r="FC44" s="37"/>
      <c r="FD44" s="37"/>
      <c r="FE44" s="37"/>
      <c r="FF44" s="37"/>
      <c r="FG44" s="37"/>
      <c r="FH44" s="37"/>
      <c r="FI44" s="37"/>
      <c r="FJ44" s="37"/>
      <c r="FK44" s="37"/>
      <c r="FL44" s="37"/>
      <c r="FM44" s="37"/>
      <c r="FN44" s="37"/>
      <c r="FO44" s="37"/>
      <c r="FP44" s="37"/>
      <c r="FQ44" s="37"/>
      <c r="FR44" s="37"/>
      <c r="FS44" s="37"/>
      <c r="FT44" s="37"/>
      <c r="FU44" s="37"/>
      <c r="FV44" s="37"/>
      <c r="FW44" s="37"/>
      <c r="FX44" s="37"/>
      <c r="FY44" s="37"/>
      <c r="FZ44" s="37"/>
      <c r="GA44" s="37"/>
      <c r="GB44" s="37"/>
      <c r="GC44" s="37"/>
      <c r="GD44" s="37"/>
      <c r="GE44" s="37"/>
      <c r="GF44" s="37"/>
      <c r="GG44" s="37"/>
      <c r="GH44" s="37"/>
      <c r="GI44" s="37"/>
      <c r="GJ44" s="37"/>
      <c r="GK44" s="37"/>
      <c r="GL44" s="37"/>
      <c r="GM44" s="37"/>
      <c r="GN44" s="37"/>
      <c r="GO44" s="37"/>
      <c r="GP44" s="37"/>
      <c r="GQ44" s="37"/>
      <c r="GR44" s="37"/>
      <c r="GS44" s="37"/>
      <c r="GT44" s="37"/>
      <c r="GU44" s="37"/>
      <c r="GV44" s="37"/>
      <c r="GW44" s="37"/>
      <c r="GX44" s="37"/>
      <c r="GY44" s="37"/>
      <c r="GZ44" s="37"/>
      <c r="HA44" s="37"/>
      <c r="HB44" s="37"/>
      <c r="HC44" s="37"/>
      <c r="HD44" s="37"/>
      <c r="HE44" s="37"/>
      <c r="HF44" s="37"/>
      <c r="HG44" s="37"/>
      <c r="HH44" s="37"/>
      <c r="HI44" s="37"/>
      <c r="HJ44" s="37"/>
      <c r="HK44" s="37"/>
      <c r="HL44" s="37"/>
      <c r="HM44" s="37"/>
      <c r="HN44" s="37"/>
      <c r="HO44" s="37"/>
      <c r="HP44" s="37"/>
      <c r="HQ44" s="37"/>
      <c r="HR44" s="37"/>
      <c r="HS44" s="37"/>
      <c r="HT44" s="37"/>
      <c r="HU44" s="37"/>
      <c r="HV44" s="37"/>
      <c r="HW44" s="37"/>
      <c r="HX44" s="37"/>
      <c r="HY44" s="37"/>
      <c r="HZ44" s="37"/>
      <c r="IA44" s="37"/>
      <c r="IB44" s="37"/>
      <c r="IC44" s="37"/>
      <c r="ID44" s="37"/>
      <c r="IE44" s="37"/>
      <c r="IF44" s="37"/>
      <c r="IG44" s="37"/>
      <c r="IH44" s="37"/>
      <c r="II44" s="37"/>
      <c r="IJ44" s="37"/>
      <c r="IK44" s="37"/>
      <c r="IL44" s="37"/>
      <c r="IM44" s="37"/>
      <c r="IN44" s="37"/>
      <c r="IO44" s="37"/>
      <c r="IP44" s="37"/>
      <c r="IQ44" s="37"/>
      <c r="IR44" s="37"/>
      <c r="IS44" s="37"/>
      <c r="IT44" s="37"/>
      <c r="IU44" s="37"/>
      <c r="IV44" s="37"/>
      <c r="IW44" s="37"/>
      <c r="IX44" s="37"/>
      <c r="IY44" s="37"/>
      <c r="IZ44" s="37"/>
      <c r="JA44" s="37"/>
      <c r="JB44" s="37"/>
      <c r="JC44" s="37"/>
      <c r="JD44" s="37"/>
      <c r="JE44" s="37"/>
      <c r="JF44" s="37"/>
      <c r="JG44" s="37"/>
      <c r="JH44" s="37"/>
      <c r="JI44" s="37"/>
      <c r="JJ44" s="37"/>
      <c r="JK44" s="37"/>
      <c r="JL44" s="37"/>
      <c r="JM44" s="37"/>
      <c r="JN44" s="37"/>
      <c r="JO44" s="37"/>
      <c r="JP44" s="37"/>
      <c r="JQ44" s="37"/>
      <c r="JR44" s="37"/>
      <c r="JS44" s="37"/>
      <c r="JT44" s="37"/>
      <c r="JU44" s="37"/>
      <c r="JV44" s="37"/>
      <c r="JW44" s="37"/>
      <c r="JX44" s="37"/>
      <c r="JY44" s="37"/>
      <c r="JZ44" s="37"/>
      <c r="KA44" s="37"/>
      <c r="KB44" s="37"/>
      <c r="KC44" s="37"/>
      <c r="KD44" s="37"/>
      <c r="KE44" s="37"/>
      <c r="KF44" s="37"/>
      <c r="KG44" s="37"/>
      <c r="KH44" s="37"/>
      <c r="KI44" s="37"/>
      <c r="KJ44" s="37"/>
      <c r="KK44" s="37"/>
      <c r="KL44" s="37"/>
      <c r="KM44" s="37"/>
      <c r="KN44" s="37"/>
      <c r="KO44" s="37"/>
      <c r="KP44" s="37"/>
      <c r="KQ44" s="37"/>
      <c r="KR44" s="37"/>
      <c r="KS44" s="37"/>
      <c r="KT44" s="37"/>
      <c r="KU44" s="37"/>
      <c r="KV44" s="37"/>
      <c r="KW44" s="37"/>
      <c r="KX44" s="37"/>
      <c r="KY44" s="37"/>
      <c r="KZ44" s="37"/>
      <c r="LA44" s="37"/>
      <c r="LB44" s="37"/>
      <c r="LC44" s="37"/>
      <c r="LD44" s="37"/>
      <c r="LE44" s="37"/>
      <c r="LF44" s="37"/>
      <c r="LG44" s="37"/>
      <c r="LH44" s="37"/>
      <c r="LI44" s="37"/>
      <c r="LJ44" s="37"/>
      <c r="LK44" s="37"/>
      <c r="LL44" s="37"/>
      <c r="LM44" s="37"/>
      <c r="LN44" s="37"/>
      <c r="LO44" s="37"/>
      <c r="LP44" s="37"/>
      <c r="LQ44" s="37"/>
      <c r="LR44" s="37"/>
      <c r="LS44" s="37"/>
      <c r="LT44" s="37"/>
      <c r="LU44" s="37"/>
      <c r="LV44" s="37"/>
      <c r="LW44" s="37"/>
      <c r="LX44" s="37"/>
      <c r="LY44" s="37"/>
      <c r="LZ44" s="37"/>
      <c r="MA44" s="37"/>
      <c r="MB44" s="37"/>
      <c r="MC44" s="37"/>
      <c r="MD44" s="37"/>
      <c r="ME44" s="37"/>
      <c r="MF44" s="37"/>
      <c r="MG44" s="37"/>
      <c r="MH44" s="37"/>
      <c r="MI44" s="37"/>
      <c r="MJ44" s="37"/>
      <c r="MK44" s="37"/>
      <c r="ML44" s="37"/>
      <c r="MM44" s="37"/>
      <c r="MN44" s="37"/>
      <c r="MO44" s="37"/>
      <c r="MP44" s="37"/>
      <c r="MQ44" s="37"/>
      <c r="MR44" s="37"/>
      <c r="MS44" s="37"/>
      <c r="MT44" s="37"/>
      <c r="MU44" s="37"/>
      <c r="MV44" s="37"/>
      <c r="MW44" s="37"/>
      <c r="MX44" s="37"/>
      <c r="MY44" s="37"/>
      <c r="MZ44" s="37"/>
      <c r="NA44" s="37"/>
      <c r="NB44" s="37"/>
      <c r="NC44" s="37"/>
      <c r="ND44" s="37"/>
      <c r="NE44" s="37"/>
      <c r="NF44" s="37"/>
      <c r="NG44" s="37"/>
      <c r="NH44" s="37"/>
      <c r="NI44" s="37"/>
      <c r="NJ44" s="37"/>
      <c r="NK44" s="37"/>
      <c r="NL44" s="37"/>
      <c r="NM44" s="37"/>
      <c r="NN44" s="37"/>
      <c r="NO44" s="37"/>
      <c r="NP44" s="37"/>
      <c r="NQ44" s="37"/>
      <c r="NR44" s="37"/>
      <c r="NS44" s="37"/>
      <c r="NT44" s="37"/>
      <c r="NU44" s="37"/>
      <c r="NV44" s="37"/>
      <c r="NW44" s="37"/>
      <c r="NX44" s="37"/>
      <c r="NY44" s="37"/>
      <c r="NZ44" s="37"/>
      <c r="OA44" s="37"/>
      <c r="OB44" s="37"/>
      <c r="OC44" s="37"/>
      <c r="OD44" s="37"/>
      <c r="OE44" s="37"/>
      <c r="OF44" s="37"/>
      <c r="OG44" s="37"/>
      <c r="OH44" s="37"/>
      <c r="OI44" s="37"/>
      <c r="OJ44" s="37"/>
      <c r="OK44" s="37"/>
      <c r="OL44" s="37"/>
      <c r="OM44" s="37"/>
      <c r="ON44" s="37"/>
      <c r="OO44" s="37"/>
      <c r="OP44" s="37"/>
      <c r="OQ44" s="37"/>
      <c r="OR44" s="37"/>
      <c r="OS44" s="37"/>
      <c r="OT44" s="37"/>
      <c r="OU44" s="37"/>
      <c r="OV44" s="37"/>
      <c r="OW44" s="37"/>
      <c r="OX44" s="37"/>
      <c r="OY44" s="37"/>
      <c r="OZ44" s="37"/>
      <c r="PA44" s="37"/>
      <c r="PB44" s="37"/>
      <c r="PC44" s="37"/>
      <c r="PD44" s="37"/>
      <c r="PE44" s="37"/>
      <c r="PF44" s="37"/>
      <c r="PG44" s="37"/>
      <c r="PH44" s="37"/>
      <c r="PI44" s="37"/>
      <c r="PJ44" s="37"/>
      <c r="PK44" s="37"/>
      <c r="PL44" s="37"/>
      <c r="PM44" s="37"/>
      <c r="PN44" s="37"/>
      <c r="PO44" s="37"/>
      <c r="PP44" s="37"/>
      <c r="PQ44" s="37"/>
      <c r="PR44" s="37"/>
      <c r="PS44" s="37"/>
      <c r="PT44" s="37"/>
      <c r="PU44" s="37"/>
      <c r="PV44" s="37"/>
      <c r="PW44" s="37"/>
      <c r="PX44" s="37"/>
      <c r="PY44" s="37"/>
      <c r="PZ44" s="37"/>
      <c r="QA44" s="37"/>
      <c r="QB44" s="37"/>
      <c r="QC44" s="37"/>
      <c r="QD44" s="37"/>
      <c r="QE44" s="37"/>
      <c r="QF44" s="37"/>
      <c r="QG44" s="37"/>
      <c r="QH44" s="37"/>
      <c r="QI44" s="37"/>
      <c r="QJ44" s="37"/>
      <c r="QK44" s="37"/>
      <c r="QL44" s="37"/>
      <c r="QM44" s="37"/>
      <c r="QN44" s="37"/>
      <c r="QO44" s="37"/>
      <c r="QP44" s="37"/>
      <c r="QQ44" s="37"/>
      <c r="QR44" s="37"/>
      <c r="QS44" s="37"/>
      <c r="QT44" s="37"/>
      <c r="QU44" s="37"/>
      <c r="QV44" s="37"/>
      <c r="QW44" s="37"/>
      <c r="QX44" s="37"/>
      <c r="QY44" s="37"/>
      <c r="QZ44" s="37"/>
      <c r="RA44" s="37"/>
      <c r="RB44" s="37"/>
      <c r="RC44" s="37"/>
      <c r="RD44" s="37"/>
      <c r="RE44" s="37"/>
      <c r="RF44" s="37"/>
      <c r="RG44" s="37"/>
      <c r="RH44" s="37"/>
      <c r="RI44" s="37"/>
      <c r="RJ44" s="37"/>
      <c r="RK44" s="37"/>
      <c r="RL44" s="37"/>
      <c r="RM44" s="37"/>
      <c r="RN44" s="37"/>
      <c r="RO44" s="37"/>
      <c r="RP44" s="37"/>
      <c r="RQ44" s="37"/>
      <c r="RR44" s="37"/>
      <c r="RS44" s="37"/>
      <c r="RT44" s="37"/>
      <c r="RU44" s="37"/>
      <c r="RV44" s="37"/>
      <c r="RW44" s="37"/>
      <c r="RX44" s="37"/>
      <c r="RY44" s="37"/>
      <c r="RZ44" s="37"/>
      <c r="SA44" s="37"/>
      <c r="SB44" s="37"/>
      <c r="SC44" s="37"/>
      <c r="SD44" s="37"/>
      <c r="SE44" s="37"/>
      <c r="SF44" s="37"/>
      <c r="SG44" s="37"/>
      <c r="SH44" s="37"/>
      <c r="SI44" s="37"/>
      <c r="SJ44" s="37"/>
      <c r="SK44" s="37"/>
      <c r="SL44" s="37"/>
      <c r="SM44" s="37"/>
      <c r="SN44" s="37"/>
      <c r="SO44" s="37"/>
      <c r="SP44" s="37"/>
      <c r="SQ44" s="37"/>
      <c r="SR44" s="37"/>
      <c r="SS44" s="37"/>
      <c r="ST44" s="37"/>
      <c r="SU44" s="37"/>
      <c r="SV44" s="37"/>
      <c r="SW44" s="37"/>
      <c r="SX44" s="37"/>
      <c r="SY44" s="37"/>
      <c r="SZ44" s="37"/>
      <c r="TA44" s="37"/>
      <c r="TB44" s="37"/>
      <c r="TC44" s="37"/>
      <c r="TD44" s="37"/>
      <c r="TE44" s="37"/>
      <c r="TF44" s="37"/>
      <c r="TG44" s="37"/>
      <c r="TH44" s="37"/>
      <c r="TI44" s="37"/>
      <c r="TJ44" s="37"/>
      <c r="TK44" s="37"/>
      <c r="TL44" s="37"/>
      <c r="TM44" s="37"/>
      <c r="TN44" s="37"/>
      <c r="TO44" s="37"/>
      <c r="TP44" s="37"/>
      <c r="TQ44" s="37"/>
      <c r="TR44" s="37"/>
      <c r="TS44" s="37"/>
      <c r="TT44" s="37"/>
      <c r="TU44" s="37"/>
      <c r="TV44" s="37"/>
      <c r="TW44" s="37"/>
      <c r="TX44" s="37"/>
      <c r="TY44" s="37"/>
      <c r="TZ44" s="37"/>
      <c r="UA44" s="37"/>
      <c r="UB44" s="37"/>
      <c r="UC44" s="37"/>
      <c r="UD44" s="37"/>
      <c r="UE44" s="37"/>
      <c r="UF44" s="37"/>
      <c r="UG44" s="37"/>
      <c r="UH44" s="37"/>
      <c r="UI44" s="37"/>
      <c r="UJ44" s="37"/>
      <c r="UK44" s="37"/>
      <c r="UL44" s="37"/>
      <c r="UM44" s="37"/>
      <c r="UN44" s="37"/>
      <c r="UO44" s="37"/>
      <c r="UP44" s="37"/>
      <c r="UQ44" s="37"/>
      <c r="UR44" s="37"/>
      <c r="US44" s="37"/>
      <c r="UT44" s="37"/>
      <c r="UU44" s="37"/>
      <c r="UV44" s="37"/>
      <c r="UW44" s="37"/>
      <c r="UX44" s="37"/>
      <c r="UY44" s="37"/>
      <c r="UZ44" s="37"/>
      <c r="VA44" s="37"/>
      <c r="VB44" s="37"/>
      <c r="VC44" s="37"/>
      <c r="VD44" s="37"/>
      <c r="VE44" s="37"/>
      <c r="VF44" s="37"/>
      <c r="VG44" s="37"/>
      <c r="VH44" s="37"/>
      <c r="VI44" s="37"/>
      <c r="VJ44" s="37"/>
      <c r="VK44" s="37"/>
      <c r="VL44" s="37"/>
      <c r="VM44" s="37"/>
      <c r="VN44" s="37"/>
      <c r="VO44" s="37"/>
      <c r="VP44" s="37"/>
      <c r="VQ44" s="37"/>
      <c r="VR44" s="37"/>
      <c r="VS44" s="37"/>
      <c r="VT44" s="37"/>
      <c r="VU44" s="37"/>
      <c r="VV44" s="37"/>
      <c r="VW44" s="37"/>
      <c r="VX44" s="37"/>
      <c r="VY44" s="37"/>
      <c r="VZ44" s="37"/>
      <c r="WA44" s="37"/>
      <c r="WB44" s="37"/>
      <c r="WC44" s="37"/>
      <c r="WD44" s="37"/>
      <c r="WE44" s="37"/>
      <c r="WF44" s="37"/>
      <c r="WG44" s="37"/>
      <c r="WH44" s="37"/>
      <c r="WI44" s="37"/>
      <c r="WJ44" s="37"/>
      <c r="WK44" s="37"/>
      <c r="WL44" s="37"/>
      <c r="WM44" s="37"/>
      <c r="WN44" s="37"/>
      <c r="WO44" s="37"/>
      <c r="WP44" s="37"/>
      <c r="WQ44" s="37"/>
      <c r="WR44" s="37"/>
      <c r="WS44" s="37"/>
      <c r="WT44" s="37"/>
      <c r="WU44" s="37"/>
      <c r="WV44" s="37"/>
      <c r="WW44" s="37"/>
      <c r="WX44" s="37"/>
      <c r="WY44" s="37"/>
      <c r="WZ44" s="37"/>
      <c r="XA44" s="37"/>
      <c r="XB44" s="37"/>
      <c r="XC44" s="37"/>
      <c r="XD44" s="37"/>
      <c r="XE44" s="37"/>
      <c r="XF44" s="37"/>
      <c r="XG44" s="37"/>
      <c r="XH44" s="37"/>
      <c r="XI44" s="37"/>
      <c r="XJ44" s="37"/>
      <c r="XK44" s="37"/>
      <c r="XL44" s="37"/>
      <c r="XM44" s="37"/>
      <c r="XN44" s="37"/>
      <c r="XO44" s="37"/>
      <c r="XP44" s="37"/>
      <c r="XQ44" s="37"/>
      <c r="XR44" s="37"/>
      <c r="XS44" s="37"/>
      <c r="XT44" s="37"/>
      <c r="XU44" s="37"/>
      <c r="XV44" s="37"/>
      <c r="XW44" s="37"/>
      <c r="XX44" s="37"/>
      <c r="XY44" s="37"/>
      <c r="XZ44" s="37"/>
      <c r="YA44" s="37"/>
      <c r="YB44" s="37"/>
      <c r="YC44" s="37"/>
      <c r="YD44" s="37"/>
      <c r="YE44" s="37"/>
      <c r="YF44" s="37"/>
      <c r="YG44" s="37"/>
      <c r="YH44" s="37"/>
      <c r="YI44" s="37"/>
      <c r="YJ44" s="37"/>
      <c r="YK44" s="37"/>
      <c r="YL44" s="37"/>
      <c r="YM44" s="37"/>
      <c r="YN44" s="37"/>
      <c r="YO44" s="37"/>
      <c r="YP44" s="37"/>
      <c r="YQ44" s="37"/>
      <c r="YR44" s="37"/>
      <c r="YS44" s="37"/>
      <c r="YT44" s="37"/>
      <c r="YU44" s="37"/>
      <c r="YV44" s="37"/>
      <c r="YW44" s="37"/>
      <c r="YX44" s="37"/>
      <c r="YY44" s="37"/>
      <c r="YZ44" s="37"/>
      <c r="ZA44" s="37"/>
      <c r="ZB44" s="37"/>
      <c r="ZC44" s="37"/>
      <c r="ZD44" s="37"/>
      <c r="ZE44" s="37"/>
      <c r="ZF44" s="37"/>
      <c r="ZG44" s="37"/>
      <c r="ZH44" s="37"/>
      <c r="ZI44" s="37"/>
      <c r="ZJ44" s="37"/>
      <c r="ZK44" s="37"/>
      <c r="ZL44" s="37"/>
      <c r="ZM44" s="37"/>
      <c r="ZN44" s="37"/>
      <c r="ZO44" s="37"/>
      <c r="ZP44" s="37"/>
      <c r="ZQ44" s="37"/>
      <c r="ZR44" s="37"/>
      <c r="ZS44" s="37"/>
      <c r="ZT44" s="37"/>
      <c r="ZU44" s="37"/>
      <c r="ZV44" s="37"/>
      <c r="ZW44" s="37"/>
      <c r="ZX44" s="37"/>
      <c r="ZY44" s="37"/>
      <c r="ZZ44" s="37"/>
      <c r="AAA44" s="37"/>
      <c r="AAB44" s="37"/>
      <c r="AAC44" s="37"/>
      <c r="AAD44" s="37"/>
      <c r="AAE44" s="37"/>
      <c r="AAF44" s="37"/>
      <c r="AAG44" s="37"/>
      <c r="AAH44" s="37"/>
      <c r="AAI44" s="37"/>
      <c r="AAJ44" s="37"/>
      <c r="AAK44" s="37"/>
      <c r="AAL44" s="37"/>
      <c r="AAM44" s="37"/>
      <c r="AAN44" s="37"/>
      <c r="AAO44" s="37"/>
      <c r="AAP44" s="37"/>
      <c r="AAQ44" s="37"/>
      <c r="AAR44" s="37"/>
      <c r="AAS44" s="37"/>
      <c r="AAT44" s="37"/>
      <c r="AAU44" s="37"/>
      <c r="AAV44" s="37"/>
      <c r="AAW44" s="37"/>
      <c r="AAX44" s="37"/>
      <c r="AAY44" s="37"/>
      <c r="AAZ44" s="37"/>
      <c r="ABA44" s="37"/>
      <c r="ABB44" s="37"/>
      <c r="ABC44" s="37"/>
      <c r="ABD44" s="37"/>
      <c r="ABE44" s="37"/>
      <c r="ABF44" s="37"/>
      <c r="ABG44" s="37"/>
      <c r="ABH44" s="37"/>
      <c r="ABI44" s="37"/>
      <c r="ABJ44" s="37"/>
      <c r="ABK44" s="37"/>
      <c r="ABL44" s="37"/>
      <c r="ABM44" s="37"/>
      <c r="ABN44" s="37"/>
      <c r="ABO44" s="37"/>
      <c r="ABP44" s="37"/>
      <c r="ABQ44" s="37"/>
      <c r="ABR44" s="37"/>
      <c r="ABS44" s="37"/>
      <c r="ABT44" s="37"/>
      <c r="ABU44" s="37"/>
      <c r="ABV44" s="37"/>
      <c r="ABW44" s="37"/>
      <c r="ABX44" s="37"/>
      <c r="ABY44" s="37"/>
      <c r="ABZ44" s="37"/>
      <c r="ACA44" s="37"/>
      <c r="ACB44" s="37"/>
      <c r="ACC44" s="37"/>
      <c r="ACD44" s="37"/>
      <c r="ACE44" s="37"/>
      <c r="ACF44" s="37"/>
      <c r="ACG44" s="37"/>
      <c r="ACH44" s="37"/>
      <c r="ACI44" s="37"/>
      <c r="ACJ44" s="37"/>
      <c r="ACK44" s="37"/>
      <c r="ACL44" s="37"/>
      <c r="ACM44" s="37"/>
      <c r="ACN44" s="37"/>
      <c r="ACO44" s="37"/>
      <c r="ACP44" s="37"/>
      <c r="ACQ44" s="37"/>
      <c r="ACR44" s="37"/>
      <c r="ACS44" s="37"/>
      <c r="ACT44" s="37"/>
      <c r="ACU44" s="37"/>
      <c r="ACV44" s="37"/>
      <c r="ACW44" s="37"/>
      <c r="ACX44" s="37"/>
      <c r="ACY44" s="37"/>
      <c r="ACZ44" s="37"/>
      <c r="ADA44" s="37"/>
      <c r="ADB44" s="37"/>
      <c r="ADC44" s="37"/>
      <c r="ADD44" s="37"/>
      <c r="ADE44" s="37"/>
      <c r="ADF44" s="37"/>
      <c r="ADG44" s="37"/>
      <c r="ADH44" s="37"/>
      <c r="ADI44" s="37"/>
      <c r="ADJ44" s="37"/>
      <c r="ADK44" s="37"/>
      <c r="ADL44" s="37"/>
      <c r="ADM44" s="37"/>
      <c r="ADN44" s="37"/>
      <c r="ADO44" s="37"/>
      <c r="ADP44" s="37"/>
      <c r="ADQ44" s="37"/>
      <c r="ADR44" s="37"/>
      <c r="ADS44" s="37"/>
      <c r="ADT44" s="37"/>
      <c r="ADU44" s="37"/>
      <c r="ADV44" s="37"/>
      <c r="ADW44" s="37"/>
      <c r="ADX44" s="37"/>
      <c r="ADY44" s="37"/>
      <c r="ADZ44" s="37"/>
      <c r="AEA44" s="37"/>
      <c r="AEB44" s="37"/>
      <c r="AEC44" s="37"/>
      <c r="AED44" s="37"/>
      <c r="AEE44" s="37"/>
      <c r="AEF44" s="37"/>
      <c r="AEG44" s="37"/>
      <c r="AEH44" s="37"/>
      <c r="AEI44" s="37"/>
      <c r="AEJ44" s="37"/>
      <c r="AEK44" s="37"/>
      <c r="AEL44" s="37"/>
      <c r="AEM44" s="37"/>
      <c r="AEN44" s="37"/>
      <c r="AEO44" s="37"/>
      <c r="AEP44" s="37"/>
      <c r="AEQ44" s="37"/>
      <c r="AER44" s="37"/>
      <c r="AES44" s="37"/>
      <c r="AET44" s="37"/>
      <c r="AEU44" s="37"/>
      <c r="AEV44" s="37"/>
      <c r="AEW44" s="37"/>
      <c r="AEX44" s="37"/>
      <c r="AEY44" s="37"/>
      <c r="AEZ44" s="37"/>
      <c r="AFA44" s="37"/>
      <c r="AFB44" s="37"/>
      <c r="AFC44" s="37"/>
      <c r="AFD44" s="37"/>
      <c r="AFE44" s="37"/>
      <c r="AFF44" s="37"/>
      <c r="AFG44" s="37"/>
      <c r="AFH44" s="37"/>
      <c r="AFI44" s="37"/>
      <c r="AFJ44" s="37"/>
      <c r="AFK44" s="37"/>
      <c r="AFL44" s="37"/>
      <c r="AFM44" s="37"/>
      <c r="AFN44" s="37"/>
      <c r="AFO44" s="37"/>
      <c r="AFP44" s="37"/>
      <c r="AFQ44" s="37"/>
      <c r="AFR44" s="37"/>
      <c r="AFS44" s="37"/>
      <c r="AFT44" s="37"/>
      <c r="AFU44" s="37"/>
      <c r="AFV44" s="37"/>
      <c r="AFW44" s="37"/>
      <c r="AFX44" s="37"/>
      <c r="AFY44" s="37"/>
      <c r="AFZ44" s="37"/>
      <c r="AGA44" s="37"/>
      <c r="AGB44" s="37"/>
      <c r="AGC44" s="37"/>
      <c r="AGD44" s="37"/>
      <c r="AGE44" s="37"/>
      <c r="AGF44" s="37"/>
      <c r="AGG44" s="37"/>
      <c r="AGH44" s="37"/>
      <c r="AGI44" s="37"/>
      <c r="AGJ44" s="37"/>
      <c r="AGK44" s="37"/>
      <c r="AGL44" s="37"/>
      <c r="AGM44" s="37"/>
      <c r="AGN44" s="37"/>
      <c r="AGO44" s="37"/>
      <c r="AGP44" s="37"/>
      <c r="AGQ44" s="37"/>
      <c r="AGR44" s="37"/>
      <c r="AGS44" s="37"/>
      <c r="AGT44" s="37"/>
      <c r="AGU44" s="37"/>
      <c r="AGV44" s="37"/>
      <c r="AGW44" s="37"/>
      <c r="AGX44" s="37"/>
      <c r="AGY44" s="37"/>
      <c r="AGZ44" s="37"/>
      <c r="AHA44" s="37"/>
      <c r="AHB44" s="37"/>
      <c r="AHC44" s="37"/>
      <c r="AHD44" s="37"/>
      <c r="AHE44" s="37"/>
      <c r="AHF44" s="37"/>
      <c r="AHG44" s="37"/>
      <c r="AHH44" s="37"/>
      <c r="AHI44" s="37"/>
      <c r="AHJ44" s="37"/>
      <c r="AHK44" s="37"/>
      <c r="AHL44" s="37"/>
      <c r="AHM44" s="37"/>
      <c r="AHN44" s="37"/>
      <c r="AHO44" s="37"/>
      <c r="AHP44" s="37"/>
      <c r="AHQ44" s="37"/>
      <c r="AHR44" s="37"/>
      <c r="AHS44" s="37"/>
      <c r="AHT44" s="37"/>
      <c r="AHU44" s="37"/>
      <c r="AHV44" s="37"/>
      <c r="AHW44" s="37"/>
      <c r="AHX44" s="37"/>
      <c r="AHY44" s="37"/>
      <c r="AHZ44" s="37"/>
      <c r="AIA44" s="37"/>
      <c r="AIB44" s="37"/>
      <c r="AIC44" s="37"/>
      <c r="AID44" s="37"/>
      <c r="AIE44" s="37"/>
      <c r="AIF44" s="37"/>
      <c r="AIG44" s="37"/>
      <c r="AIH44" s="37"/>
      <c r="AII44" s="37"/>
      <c r="AIJ44" s="37"/>
      <c r="AIK44" s="37"/>
      <c r="AIL44" s="37"/>
      <c r="AIM44" s="37"/>
      <c r="AIN44" s="37"/>
      <c r="AIO44" s="37"/>
      <c r="AIP44" s="37"/>
      <c r="AIQ44" s="37"/>
      <c r="AIR44" s="37"/>
      <c r="AIS44" s="37"/>
      <c r="AIT44" s="37"/>
      <c r="AIU44" s="37"/>
      <c r="AIV44" s="37"/>
      <c r="AIW44" s="37"/>
      <c r="AIX44" s="37"/>
      <c r="AIY44" s="37"/>
      <c r="AIZ44" s="37"/>
      <c r="AJA44" s="37"/>
      <c r="AJB44" s="37"/>
      <c r="AJC44" s="37"/>
      <c r="AJD44" s="37"/>
      <c r="AJE44" s="37"/>
      <c r="AJF44" s="37"/>
      <c r="AJG44" s="37"/>
      <c r="AJH44" s="37"/>
      <c r="AJI44" s="37"/>
      <c r="AJJ44" s="37"/>
      <c r="AJK44" s="37"/>
      <c r="AJL44" s="37"/>
      <c r="AJM44" s="37"/>
      <c r="AJN44" s="37"/>
      <c r="AJO44" s="37"/>
      <c r="AJP44" s="37"/>
      <c r="AJQ44" s="37"/>
      <c r="AJR44" s="37"/>
      <c r="AJS44" s="37"/>
      <c r="AJT44" s="37"/>
      <c r="AJU44" s="37"/>
      <c r="AJV44" s="37"/>
      <c r="AJW44" s="37"/>
      <c r="AJX44" s="37"/>
      <c r="AJY44" s="37"/>
      <c r="AJZ44" s="37"/>
      <c r="AKA44" s="37"/>
      <c r="AKB44" s="37"/>
      <c r="AKC44" s="37"/>
      <c r="AKD44" s="37"/>
      <c r="AKE44" s="37"/>
      <c r="AKF44" s="37"/>
      <c r="AKG44" s="37"/>
      <c r="AKH44" s="37"/>
      <c r="AKI44" s="37"/>
      <c r="AKJ44" s="37"/>
      <c r="AKK44" s="37"/>
      <c r="AKL44" s="37"/>
      <c r="AKM44" s="37"/>
      <c r="AKN44" s="37"/>
      <c r="AKO44" s="37"/>
      <c r="AKP44" s="37"/>
      <c r="AKQ44" s="37"/>
      <c r="AKR44" s="37"/>
      <c r="AKS44" s="37"/>
      <c r="AKT44" s="37"/>
      <c r="AKU44" s="37"/>
      <c r="AKV44" s="37"/>
      <c r="AKW44" s="37"/>
      <c r="AKX44" s="37"/>
      <c r="AKY44" s="37"/>
      <c r="AKZ44" s="37"/>
      <c r="ALA44" s="37"/>
      <c r="ALB44" s="37"/>
      <c r="ALC44" s="37"/>
      <c r="ALD44" s="37"/>
      <c r="ALE44" s="37"/>
      <c r="ALF44" s="37"/>
      <c r="ALG44" s="37"/>
      <c r="ALH44" s="37"/>
      <c r="ALI44" s="37"/>
      <c r="ALJ44" s="37"/>
      <c r="ALK44" s="37"/>
      <c r="ALL44" s="37"/>
      <c r="ALM44" s="37"/>
      <c r="ALN44" s="37"/>
      <c r="ALO44" s="37"/>
      <c r="ALP44" s="37"/>
      <c r="ALQ44" s="37"/>
      <c r="ALR44" s="37"/>
      <c r="ALS44" s="37"/>
      <c r="ALT44" s="37"/>
      <c r="ALU44" s="37"/>
      <c r="ALV44" s="37"/>
      <c r="ALW44" s="37"/>
      <c r="ALX44" s="37"/>
      <c r="ALY44" s="37"/>
      <c r="ALZ44" s="37"/>
      <c r="AMA44" s="37"/>
      <c r="AMB44" s="37"/>
      <c r="AMC44" s="37"/>
      <c r="AMD44" s="37"/>
      <c r="AME44" s="37"/>
      <c r="AMF44" s="37"/>
      <c r="AMG44" s="37"/>
      <c r="AMH44" s="37"/>
      <c r="AMI44" s="37"/>
      <c r="AMJ44" s="37"/>
      <c r="AMK44" s="37"/>
      <c r="AML44" s="37"/>
      <c r="AMM44" s="37"/>
      <c r="AMN44" s="37"/>
      <c r="AMO44" s="37"/>
      <c r="AMP44" s="37"/>
      <c r="AMQ44" s="37"/>
      <c r="AMR44" s="37"/>
      <c r="AMS44" s="37"/>
      <c r="AMT44" s="37"/>
      <c r="AMU44" s="37"/>
      <c r="AMV44" s="37"/>
      <c r="AMW44" s="37"/>
      <c r="AMX44" s="37"/>
      <c r="AMY44" s="37"/>
      <c r="AMZ44" s="37"/>
      <c r="ANA44" s="37"/>
      <c r="ANB44" s="37"/>
      <c r="ANC44" s="37"/>
      <c r="AND44" s="37"/>
      <c r="ANE44" s="37"/>
      <c r="ANF44" s="37"/>
      <c r="ANG44" s="37"/>
      <c r="ANH44" s="37"/>
      <c r="ANI44" s="37"/>
      <c r="ANJ44" s="37"/>
      <c r="ANK44" s="37"/>
      <c r="ANL44" s="37"/>
      <c r="ANM44" s="37"/>
      <c r="ANN44" s="37"/>
      <c r="ANO44" s="37"/>
      <c r="ANP44" s="37"/>
      <c r="ANQ44" s="37"/>
      <c r="ANR44" s="37"/>
      <c r="ANS44" s="37"/>
      <c r="ANT44" s="37"/>
      <c r="ANU44" s="37"/>
      <c r="ANV44" s="37"/>
      <c r="ANW44" s="37"/>
      <c r="ANX44" s="37"/>
      <c r="ANY44" s="37"/>
      <c r="ANZ44" s="37"/>
      <c r="AOA44" s="37"/>
      <c r="AOB44" s="37"/>
      <c r="AOC44" s="37"/>
      <c r="AOD44" s="37"/>
      <c r="AOE44" s="37"/>
      <c r="AOF44" s="37"/>
      <c r="AOG44" s="37"/>
      <c r="AOH44" s="37"/>
      <c r="AOI44" s="37"/>
      <c r="AOJ44" s="37"/>
      <c r="AOK44" s="37"/>
      <c r="AOL44" s="37"/>
      <c r="AOM44" s="37"/>
      <c r="AON44" s="37"/>
      <c r="AOO44" s="37"/>
      <c r="AOP44" s="37"/>
      <c r="AOQ44" s="37"/>
      <c r="AOR44" s="37"/>
      <c r="AOS44" s="37"/>
      <c r="AOT44" s="37"/>
      <c r="AOU44" s="37"/>
      <c r="AOV44" s="37"/>
      <c r="AOW44" s="37"/>
      <c r="AOX44" s="37"/>
      <c r="AOY44" s="37"/>
      <c r="AOZ44" s="37"/>
      <c r="APA44" s="37"/>
      <c r="APB44" s="37"/>
      <c r="APC44" s="37"/>
      <c r="APD44" s="37"/>
      <c r="APE44" s="37"/>
      <c r="APF44" s="37"/>
      <c r="APG44" s="37"/>
      <c r="APH44" s="37"/>
      <c r="API44" s="37"/>
      <c r="APJ44" s="37"/>
      <c r="APK44" s="37"/>
      <c r="APL44" s="37"/>
      <c r="APM44" s="37"/>
      <c r="APN44" s="37"/>
      <c r="APO44" s="37"/>
      <c r="APP44" s="37"/>
      <c r="APQ44" s="37"/>
      <c r="APR44" s="37"/>
      <c r="APS44" s="37"/>
      <c r="APT44" s="37"/>
      <c r="APU44" s="37"/>
      <c r="APV44" s="37"/>
      <c r="APW44" s="37"/>
      <c r="APX44" s="37"/>
      <c r="APY44" s="37"/>
      <c r="APZ44" s="37"/>
      <c r="AQA44" s="37"/>
      <c r="AQB44" s="37"/>
      <c r="AQC44" s="37"/>
      <c r="AQD44" s="37"/>
      <c r="AQE44" s="37"/>
      <c r="AQF44" s="37"/>
      <c r="AQG44" s="37"/>
      <c r="AQH44" s="37"/>
      <c r="AQI44" s="37"/>
      <c r="AQJ44" s="37"/>
      <c r="AQK44" s="37"/>
      <c r="AQL44" s="37"/>
      <c r="AQM44" s="37"/>
      <c r="AQN44" s="37"/>
      <c r="AQO44" s="37"/>
      <c r="AQP44" s="37"/>
      <c r="AQQ44" s="37"/>
      <c r="AQR44" s="37"/>
      <c r="AQS44" s="37"/>
      <c r="AQT44" s="37"/>
      <c r="AQU44" s="37"/>
      <c r="AQV44" s="37"/>
      <c r="AQW44" s="37"/>
      <c r="AQX44" s="37"/>
      <c r="AQY44" s="37"/>
      <c r="AQZ44" s="37"/>
      <c r="ARA44" s="37"/>
      <c r="ARB44" s="37"/>
      <c r="ARC44" s="37"/>
      <c r="ARD44" s="37"/>
      <c r="ARE44" s="37"/>
      <c r="ARF44" s="37"/>
      <c r="ARG44" s="37"/>
      <c r="ARH44" s="37"/>
      <c r="ARI44" s="37"/>
      <c r="ARJ44" s="37"/>
      <c r="ARK44" s="37"/>
      <c r="ARL44" s="37"/>
      <c r="ARM44" s="37"/>
      <c r="ARN44" s="37"/>
      <c r="ARO44" s="37"/>
      <c r="ARP44" s="37"/>
      <c r="ARQ44" s="37"/>
      <c r="ARR44" s="37"/>
      <c r="ARS44" s="37"/>
      <c r="ART44" s="37"/>
      <c r="ARU44" s="37"/>
      <c r="ARV44" s="37"/>
      <c r="ARW44" s="37"/>
      <c r="ARX44" s="37"/>
      <c r="ARY44" s="37"/>
      <c r="ARZ44" s="37"/>
      <c r="ASA44" s="37"/>
      <c r="ASB44" s="37"/>
      <c r="ASC44" s="37"/>
      <c r="ASD44" s="37"/>
      <c r="ASE44" s="37"/>
      <c r="ASF44" s="37"/>
      <c r="ASG44" s="37"/>
      <c r="ASH44" s="37"/>
      <c r="ASI44" s="37"/>
      <c r="ASJ44" s="37"/>
      <c r="ASK44" s="37"/>
      <c r="ASL44" s="37"/>
      <c r="ASM44" s="37"/>
      <c r="ASN44" s="37"/>
      <c r="ASO44" s="37"/>
      <c r="ASP44" s="37"/>
      <c r="ASQ44" s="37"/>
      <c r="ASR44" s="37"/>
      <c r="ASS44" s="37"/>
      <c r="AST44" s="37"/>
      <c r="ASU44" s="37"/>
      <c r="ASV44" s="37"/>
      <c r="ASW44" s="37"/>
      <c r="ASX44" s="37"/>
      <c r="ASY44" s="37"/>
      <c r="ASZ44" s="37"/>
      <c r="ATA44" s="37"/>
      <c r="ATB44" s="37"/>
      <c r="ATC44" s="37"/>
      <c r="ATD44" s="37"/>
      <c r="ATE44" s="37"/>
      <c r="ATF44" s="37"/>
      <c r="ATG44" s="37"/>
      <c r="ATH44" s="37"/>
      <c r="ATI44" s="37"/>
      <c r="ATJ44" s="37"/>
      <c r="ATK44" s="37"/>
      <c r="ATL44" s="37"/>
      <c r="ATM44" s="37"/>
      <c r="ATN44" s="37"/>
      <c r="ATO44" s="37"/>
      <c r="ATP44" s="37"/>
      <c r="ATQ44" s="37"/>
      <c r="ATR44" s="37"/>
      <c r="ATS44" s="37"/>
      <c r="ATT44" s="37"/>
      <c r="ATU44" s="37"/>
      <c r="ATV44" s="37"/>
      <c r="ATW44" s="37"/>
      <c r="ATX44" s="37"/>
      <c r="ATY44" s="37"/>
      <c r="ATZ44" s="37"/>
      <c r="AUA44" s="37"/>
      <c r="AUB44" s="37"/>
      <c r="AUC44" s="37"/>
      <c r="AUD44" s="37"/>
      <c r="AUE44" s="37"/>
      <c r="AUF44" s="37"/>
      <c r="AUG44" s="37"/>
      <c r="AUH44" s="37"/>
      <c r="AUI44" s="37"/>
      <c r="AUJ44" s="37"/>
      <c r="AUK44" s="37"/>
      <c r="AUL44" s="37"/>
      <c r="AUM44" s="37"/>
      <c r="AUN44" s="37"/>
      <c r="AUO44" s="37"/>
      <c r="AUP44" s="37"/>
      <c r="AUQ44" s="37"/>
      <c r="AUR44" s="37"/>
      <c r="AUS44" s="37"/>
      <c r="AUT44" s="37"/>
      <c r="AUU44" s="37"/>
      <c r="AUV44" s="37"/>
      <c r="AUW44" s="37"/>
      <c r="AUX44" s="37"/>
      <c r="AUY44" s="37"/>
      <c r="AUZ44" s="37"/>
      <c r="AVA44" s="37"/>
      <c r="AVB44" s="37"/>
      <c r="AVC44" s="37"/>
      <c r="AVD44" s="37"/>
      <c r="AVE44" s="37"/>
      <c r="AVF44" s="37"/>
      <c r="AVG44" s="37"/>
      <c r="AVH44" s="37"/>
      <c r="AVI44" s="37"/>
      <c r="AVJ44" s="37"/>
      <c r="AVK44" s="37"/>
      <c r="AVL44" s="37"/>
      <c r="AVM44" s="37"/>
      <c r="AVN44" s="37"/>
      <c r="AVO44" s="37"/>
      <c r="AVP44" s="37"/>
      <c r="AVQ44" s="37"/>
      <c r="AVR44" s="37"/>
      <c r="AVS44" s="37"/>
      <c r="AVT44" s="37"/>
      <c r="AVU44" s="37"/>
      <c r="AVV44" s="37"/>
      <c r="AVW44" s="37"/>
      <c r="AVX44" s="37"/>
      <c r="AVY44" s="37"/>
      <c r="AVZ44" s="37"/>
      <c r="AWA44" s="37"/>
      <c r="AWB44" s="37"/>
      <c r="AWC44" s="37"/>
      <c r="AWD44" s="37"/>
      <c r="AWE44" s="37"/>
      <c r="AWF44" s="37"/>
      <c r="AWG44" s="37"/>
      <c r="AWH44" s="37"/>
      <c r="AWI44" s="37"/>
      <c r="AWJ44" s="37"/>
      <c r="AWK44" s="37"/>
      <c r="AWL44" s="37"/>
      <c r="AWM44" s="37"/>
      <c r="AWN44" s="37"/>
      <c r="AWO44" s="37"/>
      <c r="AWP44" s="37"/>
      <c r="AWQ44" s="37"/>
      <c r="AWR44" s="37"/>
      <c r="AWS44" s="37"/>
      <c r="AWT44" s="37"/>
      <c r="AWU44" s="37"/>
      <c r="AWV44" s="37"/>
      <c r="AWW44" s="37"/>
      <c r="AWX44" s="37"/>
      <c r="AWY44" s="37"/>
      <c r="AWZ44" s="37"/>
      <c r="AXA44" s="37"/>
      <c r="AXB44" s="37"/>
      <c r="AXC44" s="37"/>
      <c r="AXD44" s="37"/>
      <c r="AXE44" s="37"/>
      <c r="AXF44" s="37"/>
      <c r="AXG44" s="37"/>
      <c r="AXH44" s="37"/>
      <c r="AXI44" s="37"/>
      <c r="AXJ44" s="37"/>
      <c r="AXK44" s="37"/>
      <c r="AXL44" s="37"/>
      <c r="AXM44" s="37"/>
      <c r="AXN44" s="37"/>
      <c r="AXO44" s="37"/>
      <c r="AXP44" s="37"/>
      <c r="AXQ44" s="37"/>
      <c r="AXR44" s="37"/>
      <c r="AXS44" s="37"/>
      <c r="AXT44" s="37"/>
      <c r="AXU44" s="37"/>
      <c r="AXV44" s="37"/>
      <c r="AXW44" s="37"/>
      <c r="AXX44" s="37"/>
      <c r="AXY44" s="37"/>
      <c r="AXZ44" s="37"/>
      <c r="AYA44" s="37"/>
      <c r="AYB44" s="37"/>
      <c r="AYC44" s="37"/>
      <c r="AYD44" s="37"/>
      <c r="AYE44" s="37"/>
      <c r="AYF44" s="37"/>
      <c r="AYG44" s="37"/>
      <c r="AYH44" s="37"/>
      <c r="AYI44" s="37"/>
      <c r="AYJ44" s="37"/>
      <c r="AYK44" s="37"/>
      <c r="AYL44" s="37"/>
      <c r="AYM44" s="37"/>
      <c r="AYN44" s="37"/>
      <c r="AYO44" s="37"/>
      <c r="AYP44" s="37"/>
      <c r="AYQ44" s="37"/>
      <c r="AYR44" s="37"/>
      <c r="AYS44" s="37"/>
      <c r="AYT44" s="37"/>
      <c r="AYU44" s="37"/>
      <c r="AYV44" s="37"/>
      <c r="AYW44" s="37"/>
      <c r="AYX44" s="37"/>
      <c r="AYY44" s="37"/>
      <c r="AYZ44" s="37"/>
      <c r="AZA44" s="37"/>
      <c r="AZB44" s="37"/>
      <c r="AZC44" s="37"/>
      <c r="AZD44" s="37"/>
      <c r="AZE44" s="37"/>
      <c r="AZF44" s="37"/>
      <c r="AZG44" s="37"/>
      <c r="AZH44" s="37"/>
      <c r="AZI44" s="37"/>
      <c r="AZJ44" s="37"/>
      <c r="AZK44" s="37"/>
      <c r="AZL44" s="37"/>
      <c r="AZM44" s="37"/>
      <c r="AZN44" s="37"/>
      <c r="AZO44" s="37"/>
      <c r="AZP44" s="37"/>
      <c r="AZQ44" s="37"/>
      <c r="AZR44" s="37"/>
      <c r="AZS44" s="37"/>
      <c r="AZT44" s="37"/>
      <c r="AZU44" s="37"/>
      <c r="AZV44" s="37"/>
      <c r="AZW44" s="37"/>
      <c r="AZX44" s="37"/>
      <c r="AZY44" s="37"/>
      <c r="AZZ44" s="37"/>
      <c r="BAA44" s="37"/>
      <c r="BAB44" s="37"/>
      <c r="BAC44" s="37"/>
      <c r="BAD44" s="37"/>
      <c r="BAE44" s="37"/>
      <c r="BAF44" s="37"/>
      <c r="BAG44" s="37"/>
      <c r="BAH44" s="37"/>
      <c r="BAI44" s="37"/>
      <c r="BAJ44" s="37"/>
      <c r="BAK44" s="37"/>
      <c r="BAL44" s="37"/>
      <c r="BAM44" s="37"/>
      <c r="BAN44" s="37"/>
      <c r="BAO44" s="37"/>
      <c r="BAP44" s="37"/>
      <c r="BAQ44" s="37"/>
      <c r="BAR44" s="37"/>
      <c r="BAS44" s="37"/>
      <c r="BAT44" s="37"/>
      <c r="BAU44" s="37"/>
      <c r="BAV44" s="37"/>
      <c r="BAW44" s="37"/>
      <c r="BAX44" s="37"/>
      <c r="BAY44" s="37"/>
      <c r="BAZ44" s="37"/>
      <c r="BBA44" s="37"/>
      <c r="BBB44" s="37"/>
      <c r="BBC44" s="37"/>
      <c r="BBD44" s="37"/>
      <c r="BBE44" s="37"/>
      <c r="BBF44" s="37"/>
      <c r="BBG44" s="37"/>
      <c r="BBH44" s="37"/>
      <c r="BBI44" s="37"/>
      <c r="BBJ44" s="37"/>
      <c r="BBK44" s="37"/>
      <c r="BBL44" s="37"/>
      <c r="BBM44" s="37"/>
      <c r="BBN44" s="37"/>
      <c r="BBO44" s="37"/>
      <c r="BBP44" s="37"/>
      <c r="BBQ44" s="37"/>
      <c r="BBR44" s="37"/>
      <c r="BBS44" s="37"/>
      <c r="BBT44" s="37"/>
      <c r="BBU44" s="37"/>
      <c r="BBV44" s="37"/>
      <c r="BBW44" s="37"/>
      <c r="BBX44" s="37"/>
      <c r="BBY44" s="37"/>
      <c r="BBZ44" s="37"/>
      <c r="BCA44" s="37"/>
      <c r="BCB44" s="37"/>
      <c r="BCC44" s="37"/>
      <c r="BCD44" s="37"/>
      <c r="BCE44" s="37"/>
      <c r="BCF44" s="37"/>
      <c r="BCG44" s="37"/>
      <c r="BCH44" s="37"/>
      <c r="BCI44" s="37"/>
      <c r="BCJ44" s="37"/>
      <c r="BCK44" s="37"/>
      <c r="BCL44" s="37"/>
      <c r="BCM44" s="37"/>
      <c r="BCN44" s="37"/>
      <c r="BCO44" s="37"/>
      <c r="BCP44" s="37"/>
      <c r="BCQ44" s="37"/>
      <c r="BCR44" s="37"/>
      <c r="BCS44" s="37"/>
      <c r="BCT44" s="37"/>
      <c r="BCU44" s="37"/>
      <c r="BCV44" s="37"/>
      <c r="BCW44" s="37"/>
      <c r="BCX44" s="37"/>
      <c r="BCY44" s="37"/>
      <c r="BCZ44" s="37"/>
      <c r="BDA44" s="37"/>
      <c r="BDB44" s="37"/>
      <c r="BDC44" s="37"/>
      <c r="BDD44" s="37"/>
      <c r="BDE44" s="37"/>
      <c r="BDF44" s="37"/>
      <c r="BDG44" s="37"/>
      <c r="BDH44" s="37"/>
      <c r="BDI44" s="37"/>
      <c r="BDJ44" s="37"/>
      <c r="BDK44" s="37"/>
      <c r="BDL44" s="37"/>
      <c r="BDM44" s="37"/>
      <c r="BDN44" s="37"/>
      <c r="BDO44" s="37"/>
      <c r="BDP44" s="37"/>
      <c r="BDQ44" s="37"/>
      <c r="BDR44" s="37"/>
      <c r="BDS44" s="37"/>
      <c r="BDT44" s="37"/>
      <c r="BDU44" s="37"/>
      <c r="BDV44" s="37"/>
      <c r="BDW44" s="37"/>
      <c r="BDX44" s="37"/>
      <c r="BDY44" s="37"/>
      <c r="BDZ44" s="37"/>
      <c r="BEA44" s="37"/>
      <c r="BEB44" s="37"/>
      <c r="BEC44" s="37"/>
      <c r="BED44" s="37"/>
      <c r="BEE44" s="37"/>
      <c r="BEF44" s="37"/>
      <c r="BEG44" s="37"/>
      <c r="BEH44" s="37"/>
      <c r="BEI44" s="37"/>
      <c r="BEJ44" s="37"/>
      <c r="BEK44" s="37"/>
      <c r="BEL44" s="37"/>
      <c r="BEM44" s="37"/>
      <c r="BEN44" s="37"/>
      <c r="BEO44" s="37"/>
      <c r="BEP44" s="37"/>
      <c r="BEQ44" s="37"/>
      <c r="BER44" s="37"/>
      <c r="BES44" s="37"/>
      <c r="BET44" s="37"/>
      <c r="BEU44" s="37"/>
      <c r="BEV44" s="37"/>
      <c r="BEW44" s="37"/>
      <c r="BEX44" s="37"/>
      <c r="BEY44" s="37"/>
      <c r="BEZ44" s="37"/>
      <c r="BFA44" s="37"/>
      <c r="BFB44" s="37"/>
      <c r="BFC44" s="37"/>
      <c r="BFD44" s="37"/>
      <c r="BFE44" s="37"/>
      <c r="BFF44" s="37"/>
      <c r="BFG44" s="37"/>
      <c r="BFH44" s="37"/>
      <c r="BFI44" s="37"/>
      <c r="BFJ44" s="37"/>
      <c r="BFK44" s="37"/>
      <c r="BFL44" s="37"/>
      <c r="BFM44" s="37"/>
      <c r="BFN44" s="37"/>
      <c r="BFO44" s="37"/>
      <c r="BFP44" s="37"/>
      <c r="BFQ44" s="37"/>
      <c r="BFR44" s="37"/>
      <c r="BFS44" s="37"/>
      <c r="BFT44" s="37"/>
      <c r="BFU44" s="37"/>
      <c r="BFV44" s="37"/>
      <c r="BFW44" s="37"/>
      <c r="BFX44" s="37"/>
      <c r="BFY44" s="37"/>
      <c r="BFZ44" s="37"/>
      <c r="BGA44" s="37"/>
      <c r="BGB44" s="37"/>
      <c r="BGC44" s="37"/>
      <c r="BGD44" s="37"/>
      <c r="BGE44" s="37"/>
      <c r="BGF44" s="37"/>
      <c r="BGG44" s="37"/>
      <c r="BGH44" s="37"/>
      <c r="BGI44" s="37"/>
      <c r="BGJ44" s="37"/>
      <c r="BGK44" s="37"/>
      <c r="BGL44" s="37"/>
      <c r="BGM44" s="37"/>
      <c r="BGN44" s="37"/>
      <c r="BGO44" s="37"/>
      <c r="BGP44" s="37"/>
      <c r="BGQ44" s="37"/>
      <c r="BGR44" s="37"/>
      <c r="BGS44" s="37"/>
      <c r="BGT44" s="37"/>
      <c r="BGU44" s="37"/>
      <c r="BGV44" s="37"/>
      <c r="BGW44" s="37"/>
      <c r="BGX44" s="37"/>
      <c r="BGY44" s="37"/>
      <c r="BGZ44" s="37"/>
      <c r="BHA44" s="37"/>
      <c r="BHB44" s="37"/>
      <c r="BHC44" s="37"/>
      <c r="BHD44" s="37"/>
      <c r="BHE44" s="37"/>
      <c r="BHF44" s="37"/>
      <c r="BHG44" s="37"/>
      <c r="BHH44" s="37"/>
      <c r="BHI44" s="37"/>
      <c r="BHJ44" s="37"/>
      <c r="BHK44" s="37"/>
      <c r="BHL44" s="37"/>
      <c r="BHM44" s="37"/>
      <c r="BHN44" s="37"/>
      <c r="BHO44" s="37"/>
      <c r="BHP44" s="37"/>
      <c r="BHQ44" s="37"/>
      <c r="BHR44" s="37"/>
      <c r="BHS44" s="37"/>
      <c r="BHT44" s="37"/>
      <c r="BHU44" s="37"/>
      <c r="BHV44" s="37"/>
      <c r="BHW44" s="37"/>
      <c r="BHX44" s="37"/>
      <c r="BHY44" s="37"/>
      <c r="BHZ44" s="37"/>
      <c r="BIA44" s="37"/>
      <c r="BIB44" s="37"/>
      <c r="BIC44" s="37"/>
      <c r="BID44" s="37"/>
      <c r="BIE44" s="37"/>
      <c r="BIF44" s="37"/>
      <c r="BIG44" s="37"/>
      <c r="BIH44" s="37"/>
      <c r="BII44" s="37"/>
      <c r="BIJ44" s="37"/>
      <c r="BIK44" s="37"/>
      <c r="BIL44" s="37"/>
      <c r="BIM44" s="37"/>
      <c r="BIN44" s="37"/>
      <c r="BIO44" s="37"/>
      <c r="BIP44" s="37"/>
      <c r="BIQ44" s="37"/>
      <c r="BIR44" s="37"/>
      <c r="BIS44" s="37"/>
      <c r="BIT44" s="37"/>
      <c r="BIU44" s="37"/>
      <c r="BIV44" s="37"/>
      <c r="BIW44" s="37"/>
      <c r="BIX44" s="37"/>
      <c r="BIY44" s="37"/>
      <c r="BIZ44" s="37"/>
      <c r="BJA44" s="37"/>
      <c r="BJB44" s="37"/>
      <c r="BJC44" s="37"/>
      <c r="BJD44" s="37"/>
      <c r="BJE44" s="37"/>
      <c r="BJF44" s="37"/>
      <c r="BJG44" s="37"/>
      <c r="BJH44" s="37"/>
      <c r="BJI44" s="37"/>
      <c r="BJJ44" s="37"/>
      <c r="BJK44" s="37"/>
      <c r="BJL44" s="37"/>
      <c r="BJM44" s="37"/>
      <c r="BJN44" s="37"/>
      <c r="BJO44" s="37"/>
      <c r="BJP44" s="37"/>
      <c r="BJQ44" s="37"/>
      <c r="BJR44" s="37"/>
      <c r="BJS44" s="37"/>
      <c r="BJT44" s="37"/>
      <c r="BJU44" s="37"/>
      <c r="BJV44" s="37"/>
      <c r="BJW44" s="37"/>
      <c r="BJX44" s="37"/>
      <c r="BJY44" s="37"/>
      <c r="BJZ44" s="37"/>
      <c r="BKA44" s="37"/>
      <c r="BKB44" s="37"/>
      <c r="BKC44" s="37"/>
      <c r="BKD44" s="37"/>
      <c r="BKE44" s="37"/>
      <c r="BKF44" s="37"/>
      <c r="BKG44" s="37"/>
      <c r="BKH44" s="37"/>
      <c r="BKI44" s="37"/>
      <c r="BKJ44" s="37"/>
      <c r="BKK44" s="37"/>
      <c r="BKL44" s="37"/>
      <c r="BKM44" s="37"/>
      <c r="BKN44" s="37"/>
      <c r="BKO44" s="37"/>
      <c r="BKP44" s="37"/>
      <c r="BKQ44" s="37"/>
      <c r="BKR44" s="37"/>
      <c r="BKS44" s="37"/>
      <c r="BKT44" s="37"/>
      <c r="BKU44" s="37"/>
      <c r="BKV44" s="37"/>
      <c r="BKW44" s="37"/>
      <c r="BKX44" s="37"/>
      <c r="BKY44" s="37"/>
      <c r="BKZ44" s="37"/>
      <c r="BLA44" s="37"/>
      <c r="BLB44" s="37"/>
      <c r="BLC44" s="37"/>
      <c r="BLD44" s="37"/>
      <c r="BLE44" s="37"/>
      <c r="BLF44" s="37"/>
      <c r="BLG44" s="37"/>
      <c r="BLH44" s="37"/>
      <c r="BLI44" s="37"/>
      <c r="BLJ44" s="37"/>
      <c r="BLK44" s="37"/>
      <c r="BLL44" s="37"/>
      <c r="BLM44" s="37"/>
      <c r="BLN44" s="37"/>
      <c r="BLO44" s="37"/>
      <c r="BLP44" s="37"/>
      <c r="BLQ44" s="37"/>
      <c r="BLR44" s="37"/>
      <c r="BLS44" s="37"/>
      <c r="BLT44" s="37"/>
      <c r="BLU44" s="37"/>
      <c r="BLV44" s="37"/>
      <c r="BLW44" s="37"/>
      <c r="BLX44" s="37"/>
      <c r="BLY44" s="37"/>
      <c r="BLZ44" s="37"/>
      <c r="BMA44" s="37"/>
      <c r="BMB44" s="37"/>
      <c r="BMC44" s="37"/>
      <c r="BMD44" s="37"/>
      <c r="BME44" s="37"/>
      <c r="BMF44" s="37"/>
      <c r="BMG44" s="37"/>
      <c r="BMH44" s="37"/>
      <c r="BMI44" s="37"/>
      <c r="BMJ44" s="37"/>
      <c r="BMK44" s="37"/>
      <c r="BML44" s="37"/>
      <c r="BMM44" s="37"/>
      <c r="BMN44" s="37"/>
      <c r="BMO44" s="37"/>
      <c r="BMP44" s="37"/>
      <c r="BMQ44" s="37"/>
      <c r="BMR44" s="37"/>
      <c r="BMS44" s="37"/>
      <c r="BMT44" s="37"/>
      <c r="BMU44" s="37"/>
      <c r="BMV44" s="37"/>
      <c r="BMW44" s="37"/>
      <c r="BMX44" s="37"/>
      <c r="BMY44" s="37"/>
      <c r="BMZ44" s="37"/>
      <c r="BNA44" s="37"/>
      <c r="BNB44" s="37"/>
      <c r="BNC44" s="37"/>
      <c r="BND44" s="37"/>
      <c r="BNE44" s="37"/>
      <c r="BNF44" s="37"/>
      <c r="BNG44" s="37"/>
      <c r="BNH44" s="37"/>
      <c r="BNI44" s="37"/>
      <c r="BNJ44" s="37"/>
      <c r="BNK44" s="37"/>
      <c r="BNL44" s="37"/>
      <c r="BNM44" s="37"/>
      <c r="BNN44" s="37"/>
      <c r="BNO44" s="37"/>
      <c r="BNP44" s="37"/>
      <c r="BNQ44" s="37"/>
      <c r="BNR44" s="37"/>
      <c r="BNS44" s="37"/>
      <c r="BNT44" s="37"/>
      <c r="BNU44" s="37"/>
      <c r="BNV44" s="37"/>
      <c r="BNW44" s="37"/>
      <c r="BNX44" s="37"/>
      <c r="BNY44" s="37"/>
      <c r="BNZ44" s="37"/>
      <c r="BOA44" s="37"/>
      <c r="BOB44" s="37"/>
      <c r="BOC44" s="37"/>
      <c r="BOD44" s="37"/>
      <c r="BOE44" s="37"/>
      <c r="BOF44" s="37"/>
      <c r="BOG44" s="37"/>
      <c r="BOH44" s="37"/>
      <c r="BOI44" s="37"/>
      <c r="BOJ44" s="37"/>
      <c r="BOK44" s="37"/>
      <c r="BOL44" s="37"/>
      <c r="BOM44" s="37"/>
      <c r="BON44" s="37"/>
      <c r="BOO44" s="37"/>
      <c r="BOP44" s="37"/>
      <c r="BOQ44" s="37"/>
      <c r="BOR44" s="37"/>
      <c r="BOS44" s="37"/>
      <c r="BOT44" s="37"/>
      <c r="BOU44" s="37"/>
      <c r="BOV44" s="37"/>
      <c r="BOW44" s="37"/>
      <c r="BOX44" s="37"/>
      <c r="BOY44" s="37"/>
      <c r="BOZ44" s="37"/>
      <c r="BPA44" s="37"/>
      <c r="BPB44" s="37"/>
      <c r="BPC44" s="37"/>
      <c r="BPD44" s="37"/>
      <c r="BPE44" s="37"/>
      <c r="BPF44" s="37"/>
      <c r="BPG44" s="37"/>
      <c r="BPH44" s="37"/>
      <c r="BPI44" s="37"/>
      <c r="BPJ44" s="37"/>
      <c r="BPK44" s="37"/>
      <c r="BPL44" s="37"/>
      <c r="BPM44" s="37"/>
      <c r="BPN44" s="37"/>
      <c r="BPO44" s="37"/>
      <c r="BPP44" s="37"/>
      <c r="BPQ44" s="37"/>
      <c r="BPR44" s="37"/>
      <c r="BPS44" s="37"/>
      <c r="BPT44" s="37"/>
      <c r="BPU44" s="37"/>
      <c r="BPV44" s="37"/>
      <c r="BPW44" s="37"/>
      <c r="BPX44" s="37"/>
      <c r="BPY44" s="37"/>
      <c r="BPZ44" s="37"/>
      <c r="BQA44" s="37"/>
      <c r="BQB44" s="37"/>
      <c r="BQC44" s="37"/>
      <c r="BQD44" s="37"/>
      <c r="BQE44" s="37"/>
      <c r="BQF44" s="37"/>
      <c r="BQG44" s="37"/>
      <c r="BQH44" s="37"/>
      <c r="BQI44" s="37"/>
      <c r="BQJ44" s="37"/>
      <c r="BQK44" s="37"/>
      <c r="BQL44" s="37"/>
      <c r="BQM44" s="37"/>
      <c r="BQN44" s="37"/>
      <c r="BQO44" s="37"/>
      <c r="BQP44" s="37"/>
      <c r="BQQ44" s="37"/>
      <c r="BQR44" s="37"/>
      <c r="BQS44" s="37"/>
      <c r="BQT44" s="37"/>
      <c r="BQU44" s="37"/>
      <c r="BQV44" s="37"/>
      <c r="BQW44" s="37"/>
      <c r="BQX44" s="37"/>
      <c r="BQY44" s="37"/>
      <c r="BQZ44" s="37"/>
      <c r="BRA44" s="37"/>
      <c r="BRB44" s="37"/>
      <c r="BRC44" s="37"/>
      <c r="BRD44" s="37"/>
      <c r="BRE44" s="37"/>
      <c r="BRF44" s="37"/>
      <c r="BRG44" s="37"/>
      <c r="BRH44" s="37"/>
      <c r="BRI44" s="37"/>
      <c r="BRJ44" s="37"/>
      <c r="BRK44" s="37"/>
      <c r="BRL44" s="37"/>
      <c r="BRM44" s="37"/>
      <c r="BRN44" s="37"/>
      <c r="BRO44" s="37"/>
      <c r="BRP44" s="37"/>
      <c r="BRQ44" s="37"/>
      <c r="BRR44" s="37"/>
      <c r="BRS44" s="37"/>
      <c r="BRT44" s="37"/>
      <c r="BRU44" s="37"/>
      <c r="BRV44" s="37"/>
      <c r="BRW44" s="37"/>
      <c r="BRX44" s="37"/>
      <c r="BRY44" s="37"/>
      <c r="BRZ44" s="37"/>
      <c r="BSA44" s="37"/>
      <c r="BSB44" s="37"/>
      <c r="BSC44" s="37"/>
      <c r="BSD44" s="37"/>
      <c r="BSE44" s="37"/>
      <c r="BSF44" s="37"/>
      <c r="BSG44" s="37"/>
      <c r="BSH44" s="37"/>
      <c r="BSI44" s="37"/>
      <c r="BSJ44" s="37"/>
      <c r="BSK44" s="37"/>
      <c r="BSL44" s="37"/>
      <c r="BSM44" s="37"/>
      <c r="BSN44" s="37"/>
      <c r="BSO44" s="37"/>
      <c r="BSP44" s="37"/>
      <c r="BSQ44" s="37"/>
      <c r="BSR44" s="37"/>
      <c r="BSS44" s="37"/>
      <c r="BST44" s="37"/>
      <c r="BSU44" s="37"/>
      <c r="BSV44" s="37"/>
      <c r="BSW44" s="37"/>
      <c r="BSX44" s="37"/>
      <c r="BSY44" s="37"/>
      <c r="BSZ44" s="37"/>
      <c r="BTA44" s="37"/>
      <c r="BTB44" s="37"/>
      <c r="BTC44" s="37"/>
      <c r="BTD44" s="37"/>
      <c r="BTE44" s="37"/>
      <c r="BTF44" s="37"/>
      <c r="BTG44" s="37"/>
      <c r="BTH44" s="37"/>
      <c r="BTI44" s="37"/>
      <c r="BTJ44" s="37"/>
      <c r="BTK44" s="37"/>
      <c r="BTL44" s="37"/>
      <c r="BTM44" s="37"/>
      <c r="BTN44" s="37"/>
      <c r="BTO44" s="37"/>
      <c r="BTP44" s="37"/>
      <c r="BTQ44" s="37"/>
      <c r="BTR44" s="37"/>
      <c r="BTS44" s="37"/>
      <c r="BTT44" s="37"/>
      <c r="BTU44" s="37"/>
      <c r="BTV44" s="37"/>
      <c r="BTW44" s="37"/>
      <c r="BTX44" s="37"/>
      <c r="BTY44" s="37"/>
      <c r="BTZ44" s="37"/>
      <c r="BUA44" s="37"/>
      <c r="BUB44" s="37"/>
      <c r="BUC44" s="37"/>
      <c r="BUD44" s="37"/>
      <c r="BUE44" s="37"/>
      <c r="BUF44" s="37"/>
      <c r="BUG44" s="37"/>
      <c r="BUH44" s="37"/>
      <c r="BUI44" s="37"/>
      <c r="BUJ44" s="37"/>
      <c r="BUK44" s="37"/>
      <c r="BUL44" s="37"/>
      <c r="BUM44" s="37"/>
      <c r="BUN44" s="37"/>
      <c r="BUO44" s="37"/>
      <c r="BUP44" s="37"/>
      <c r="BUQ44" s="37"/>
      <c r="BUR44" s="37"/>
      <c r="BUS44" s="37"/>
      <c r="BUT44" s="37"/>
      <c r="BUU44" s="37"/>
      <c r="BUV44" s="37"/>
      <c r="BUW44" s="37"/>
      <c r="BUX44" s="37"/>
      <c r="BUY44" s="37"/>
      <c r="BUZ44" s="37"/>
      <c r="BVA44" s="37"/>
      <c r="BVB44" s="37"/>
      <c r="BVC44" s="37"/>
      <c r="BVD44" s="37"/>
      <c r="BVE44" s="37"/>
      <c r="BVF44" s="37"/>
      <c r="BVG44" s="37"/>
      <c r="BVH44" s="37"/>
      <c r="BVI44" s="37"/>
      <c r="BVJ44" s="37"/>
      <c r="BVK44" s="37"/>
      <c r="BVL44" s="37"/>
      <c r="BVM44" s="37"/>
      <c r="BVN44" s="37"/>
      <c r="BVO44" s="37"/>
      <c r="BVP44" s="37"/>
      <c r="BVQ44" s="37"/>
      <c r="BVR44" s="37"/>
      <c r="BVS44" s="37"/>
      <c r="BVT44" s="37"/>
      <c r="BVU44" s="37"/>
      <c r="BVV44" s="37"/>
      <c r="BVW44" s="37"/>
      <c r="BVX44" s="37"/>
      <c r="BVY44" s="37"/>
      <c r="BVZ44" s="37"/>
      <c r="BWA44" s="37"/>
      <c r="BWB44" s="37"/>
      <c r="BWC44" s="37"/>
      <c r="BWD44" s="37"/>
      <c r="BWE44" s="37"/>
      <c r="BWF44" s="37"/>
      <c r="BWG44" s="37"/>
      <c r="BWH44" s="37"/>
      <c r="BWI44" s="37"/>
      <c r="BWJ44" s="37"/>
      <c r="BWK44" s="37"/>
      <c r="BWL44" s="37"/>
      <c r="BWM44" s="37"/>
      <c r="BWN44" s="37"/>
      <c r="BWO44" s="37"/>
      <c r="BWP44" s="37"/>
      <c r="BWQ44" s="37"/>
      <c r="BWR44" s="37"/>
      <c r="BWS44" s="37"/>
      <c r="BWT44" s="37"/>
      <c r="BWU44" s="37"/>
      <c r="BWV44" s="37"/>
      <c r="BWW44" s="37"/>
      <c r="BWX44" s="37"/>
      <c r="BWY44" s="37"/>
      <c r="BWZ44" s="37"/>
      <c r="BXA44" s="37"/>
      <c r="BXB44" s="37"/>
      <c r="BXC44" s="37"/>
      <c r="BXD44" s="37"/>
      <c r="BXE44" s="37"/>
      <c r="BXF44" s="37"/>
      <c r="BXG44" s="37"/>
      <c r="BXH44" s="37"/>
      <c r="BXI44" s="37"/>
      <c r="BXJ44" s="37"/>
      <c r="BXK44" s="37"/>
      <c r="BXL44" s="37"/>
      <c r="BXM44" s="37"/>
      <c r="BXN44" s="37"/>
      <c r="BXO44" s="37"/>
      <c r="BXP44" s="37"/>
      <c r="BXQ44" s="37"/>
      <c r="BXR44" s="37"/>
      <c r="BXS44" s="37"/>
      <c r="BXT44" s="37"/>
      <c r="BXU44" s="37"/>
      <c r="BXV44" s="37"/>
      <c r="BXW44" s="37"/>
      <c r="BXX44" s="37"/>
      <c r="BXY44" s="37"/>
      <c r="BXZ44" s="37"/>
      <c r="BYA44" s="37"/>
      <c r="BYB44" s="37"/>
      <c r="BYC44" s="37"/>
      <c r="BYD44" s="37"/>
      <c r="BYE44" s="37"/>
      <c r="BYF44" s="37"/>
      <c r="BYG44" s="37"/>
      <c r="BYH44" s="37"/>
      <c r="BYI44" s="37"/>
      <c r="BYJ44" s="37"/>
      <c r="BYK44" s="37"/>
      <c r="BYL44" s="37"/>
      <c r="BYM44" s="37"/>
      <c r="BYN44" s="37"/>
      <c r="BYO44" s="37"/>
      <c r="BYP44" s="37"/>
      <c r="BYQ44" s="37"/>
      <c r="BYR44" s="37"/>
      <c r="BYS44" s="37"/>
      <c r="BYT44" s="37"/>
      <c r="BYU44" s="37"/>
      <c r="BYV44" s="37"/>
      <c r="BYW44" s="37"/>
      <c r="BYX44" s="37"/>
      <c r="BYY44" s="37"/>
      <c r="BYZ44" s="37"/>
      <c r="BZA44" s="37"/>
      <c r="BZB44" s="37"/>
      <c r="BZC44" s="37"/>
      <c r="BZD44" s="37"/>
      <c r="BZE44" s="37"/>
      <c r="BZF44" s="37"/>
      <c r="BZG44" s="37"/>
      <c r="BZH44" s="37"/>
      <c r="BZI44" s="37"/>
      <c r="BZJ44" s="37"/>
      <c r="BZK44" s="37"/>
      <c r="BZL44" s="37"/>
      <c r="BZM44" s="37"/>
      <c r="BZN44" s="37"/>
      <c r="BZO44" s="37"/>
      <c r="BZP44" s="37"/>
      <c r="BZQ44" s="37"/>
      <c r="BZR44" s="37"/>
      <c r="BZS44" s="37"/>
      <c r="BZT44" s="37"/>
      <c r="BZU44" s="37"/>
      <c r="BZV44" s="37"/>
      <c r="BZW44" s="37"/>
      <c r="BZX44" s="37"/>
      <c r="BZY44" s="37"/>
      <c r="BZZ44" s="37"/>
      <c r="CAA44" s="37"/>
      <c r="CAB44" s="37"/>
      <c r="CAC44" s="37"/>
      <c r="CAD44" s="37"/>
      <c r="CAE44" s="37"/>
      <c r="CAF44" s="37"/>
      <c r="CAG44" s="37"/>
      <c r="CAH44" s="37"/>
      <c r="CAI44" s="37"/>
      <c r="CAJ44" s="37"/>
      <c r="CAK44" s="37"/>
      <c r="CAL44" s="37"/>
      <c r="CAM44" s="37"/>
      <c r="CAN44" s="37"/>
      <c r="CAO44" s="37"/>
      <c r="CAP44" s="37"/>
      <c r="CAQ44" s="37"/>
      <c r="CAR44" s="37"/>
      <c r="CAS44" s="37"/>
      <c r="CAT44" s="37"/>
      <c r="CAU44" s="37"/>
      <c r="CAV44" s="37"/>
      <c r="CAW44" s="37"/>
      <c r="CAX44" s="37"/>
      <c r="CAY44" s="37"/>
      <c r="CAZ44" s="37"/>
      <c r="CBA44" s="37"/>
      <c r="CBB44" s="37"/>
      <c r="CBC44" s="37"/>
      <c r="CBD44" s="37"/>
      <c r="CBE44" s="37"/>
      <c r="CBF44" s="37"/>
      <c r="CBG44" s="37"/>
      <c r="CBH44" s="37"/>
      <c r="CBI44" s="37"/>
      <c r="CBJ44" s="37"/>
      <c r="CBK44" s="37"/>
      <c r="CBL44" s="37"/>
      <c r="CBM44" s="37"/>
      <c r="CBN44" s="37"/>
      <c r="CBO44" s="37"/>
      <c r="CBP44" s="37"/>
      <c r="CBQ44" s="37"/>
      <c r="CBR44" s="37"/>
      <c r="CBS44" s="37"/>
      <c r="CBT44" s="37"/>
      <c r="CBU44" s="37"/>
      <c r="CBV44" s="37"/>
      <c r="CBW44" s="37"/>
      <c r="CBX44" s="37"/>
      <c r="CBY44" s="37"/>
      <c r="CBZ44" s="37"/>
      <c r="CCA44" s="37"/>
      <c r="CCB44" s="37"/>
      <c r="CCC44" s="37"/>
      <c r="CCD44" s="37"/>
      <c r="CCE44" s="37"/>
      <c r="CCF44" s="37"/>
      <c r="CCG44" s="37"/>
      <c r="CCH44" s="37"/>
      <c r="CCI44" s="37"/>
      <c r="CCJ44" s="37"/>
      <c r="CCK44" s="37"/>
      <c r="CCL44" s="37"/>
      <c r="CCM44" s="37"/>
      <c r="CCN44" s="37"/>
      <c r="CCO44" s="37"/>
      <c r="CCP44" s="37"/>
      <c r="CCQ44" s="37"/>
      <c r="CCR44" s="37"/>
      <c r="CCS44" s="37"/>
      <c r="CCT44" s="37"/>
      <c r="CCU44" s="37"/>
      <c r="CCV44" s="37"/>
      <c r="CCW44" s="37"/>
      <c r="CCX44" s="37"/>
      <c r="CCY44" s="37"/>
      <c r="CCZ44" s="37"/>
      <c r="CDA44" s="37"/>
      <c r="CDB44" s="37"/>
      <c r="CDC44" s="37"/>
      <c r="CDD44" s="37"/>
      <c r="CDE44" s="37"/>
      <c r="CDF44" s="37"/>
      <c r="CDG44" s="37"/>
      <c r="CDH44" s="37"/>
      <c r="CDI44" s="37"/>
      <c r="CDJ44" s="37"/>
      <c r="CDK44" s="37"/>
      <c r="CDL44" s="37"/>
      <c r="CDM44" s="37"/>
      <c r="CDN44" s="37"/>
      <c r="CDO44" s="37"/>
      <c r="CDP44" s="37"/>
      <c r="CDQ44" s="37"/>
      <c r="CDR44" s="37"/>
      <c r="CDS44" s="37"/>
      <c r="CDT44" s="37"/>
      <c r="CDU44" s="37"/>
      <c r="CDV44" s="37"/>
      <c r="CDW44" s="37"/>
      <c r="CDX44" s="37"/>
      <c r="CDY44" s="37"/>
      <c r="CDZ44" s="37"/>
      <c r="CEA44" s="37"/>
      <c r="CEB44" s="37"/>
      <c r="CEC44" s="37"/>
      <c r="CED44" s="37"/>
      <c r="CEE44" s="37"/>
      <c r="CEF44" s="37"/>
      <c r="CEG44" s="37"/>
      <c r="CEH44" s="37"/>
      <c r="CEI44" s="37"/>
      <c r="CEJ44" s="37"/>
      <c r="CEK44" s="37"/>
      <c r="CEL44" s="37"/>
      <c r="CEM44" s="37"/>
      <c r="CEN44" s="37"/>
      <c r="CEO44" s="37"/>
      <c r="CEP44" s="37"/>
      <c r="CEQ44" s="37"/>
      <c r="CER44" s="37"/>
      <c r="CES44" s="37"/>
      <c r="CET44" s="37"/>
      <c r="CEU44" s="37"/>
      <c r="CEV44" s="37"/>
      <c r="CEW44" s="37"/>
      <c r="CEX44" s="37"/>
      <c r="CEY44" s="37"/>
      <c r="CEZ44" s="37"/>
      <c r="CFA44" s="37"/>
      <c r="CFB44" s="37"/>
      <c r="CFC44" s="37"/>
      <c r="CFD44" s="37"/>
      <c r="CFE44" s="37"/>
      <c r="CFF44" s="37"/>
      <c r="CFG44" s="37"/>
      <c r="CFH44" s="37"/>
      <c r="CFI44" s="37"/>
      <c r="CFJ44" s="37"/>
      <c r="CFK44" s="37"/>
      <c r="CFL44" s="37"/>
      <c r="CFM44" s="37"/>
      <c r="CFN44" s="37"/>
      <c r="CFO44" s="37"/>
      <c r="CFP44" s="37"/>
      <c r="CFQ44" s="37"/>
      <c r="CFR44" s="37"/>
      <c r="CFS44" s="37"/>
      <c r="CFT44" s="37"/>
      <c r="CFU44" s="37"/>
      <c r="CFV44" s="37"/>
      <c r="CFW44" s="37"/>
      <c r="CFX44" s="37"/>
      <c r="CFY44" s="37"/>
      <c r="CFZ44" s="37"/>
      <c r="CGA44" s="37"/>
      <c r="CGB44" s="37"/>
      <c r="CGC44" s="37"/>
      <c r="CGD44" s="37"/>
      <c r="CGE44" s="37"/>
      <c r="CGF44" s="37"/>
      <c r="CGG44" s="37"/>
      <c r="CGH44" s="37"/>
      <c r="CGI44" s="37"/>
      <c r="CGJ44" s="37"/>
      <c r="CGK44" s="37"/>
      <c r="CGL44" s="37"/>
      <c r="CGM44" s="37"/>
      <c r="CGN44" s="37"/>
      <c r="CGO44" s="37"/>
      <c r="CGP44" s="37"/>
      <c r="CGQ44" s="37"/>
      <c r="CGR44" s="37"/>
      <c r="CGS44" s="37"/>
      <c r="CGT44" s="37"/>
      <c r="CGU44" s="37"/>
      <c r="CGV44" s="37"/>
      <c r="CGW44" s="37"/>
      <c r="CGX44" s="37"/>
      <c r="CGY44" s="37"/>
      <c r="CGZ44" s="37"/>
      <c r="CHA44" s="37"/>
      <c r="CHB44" s="37"/>
      <c r="CHC44" s="37"/>
      <c r="CHD44" s="37"/>
      <c r="CHE44" s="37"/>
      <c r="CHF44" s="37"/>
      <c r="CHG44" s="37"/>
      <c r="CHH44" s="37"/>
      <c r="CHI44" s="37"/>
      <c r="CHJ44" s="37"/>
      <c r="CHK44" s="37"/>
      <c r="CHL44" s="37"/>
      <c r="CHM44" s="37"/>
      <c r="CHN44" s="37"/>
      <c r="CHO44" s="37"/>
      <c r="CHP44" s="37"/>
      <c r="CHQ44" s="37"/>
      <c r="CHR44" s="37"/>
      <c r="CHS44" s="37"/>
      <c r="CHT44" s="37"/>
      <c r="CHU44" s="37"/>
      <c r="CHV44" s="37"/>
      <c r="CHW44" s="37"/>
      <c r="CHX44" s="37"/>
      <c r="CHY44" s="37"/>
      <c r="CHZ44" s="37"/>
      <c r="CIA44" s="37"/>
      <c r="CIB44" s="37"/>
      <c r="CIC44" s="37"/>
      <c r="CID44" s="37"/>
      <c r="CIE44" s="37"/>
      <c r="CIF44" s="37"/>
      <c r="CIG44" s="37"/>
      <c r="CIH44" s="37"/>
      <c r="CII44" s="37"/>
      <c r="CIJ44" s="37"/>
      <c r="CIK44" s="37"/>
      <c r="CIL44" s="37"/>
      <c r="CIM44" s="37"/>
      <c r="CIN44" s="37"/>
      <c r="CIO44" s="37"/>
      <c r="CIP44" s="37"/>
      <c r="CIQ44" s="37"/>
      <c r="CIR44" s="37"/>
      <c r="CIS44" s="37"/>
      <c r="CIT44" s="37"/>
      <c r="CIU44" s="37"/>
      <c r="CIV44" s="37"/>
      <c r="CIW44" s="37"/>
      <c r="CIX44" s="37"/>
      <c r="CIY44" s="37"/>
      <c r="CIZ44" s="37"/>
      <c r="CJA44" s="37"/>
      <c r="CJB44" s="37"/>
      <c r="CJC44" s="37"/>
      <c r="CJD44" s="37"/>
      <c r="CJE44" s="37"/>
      <c r="CJF44" s="37"/>
      <c r="CJG44" s="37"/>
      <c r="CJH44" s="37"/>
      <c r="CJI44" s="37"/>
      <c r="CJJ44" s="37"/>
      <c r="CJK44" s="37"/>
      <c r="CJL44" s="37"/>
      <c r="CJM44" s="37"/>
      <c r="CJN44" s="37"/>
      <c r="CJO44" s="37"/>
      <c r="CJP44" s="37"/>
      <c r="CJQ44" s="37"/>
      <c r="CJR44" s="37"/>
      <c r="CJS44" s="37"/>
      <c r="CJT44" s="37"/>
      <c r="CJU44" s="37"/>
      <c r="CJV44" s="37"/>
      <c r="CJW44" s="37"/>
      <c r="CJX44" s="37"/>
      <c r="CJY44" s="37"/>
      <c r="CJZ44" s="37"/>
      <c r="CKA44" s="37"/>
      <c r="CKB44" s="37"/>
      <c r="CKC44" s="37"/>
      <c r="CKD44" s="37"/>
      <c r="CKE44" s="37"/>
      <c r="CKF44" s="37"/>
      <c r="CKG44" s="37"/>
      <c r="CKH44" s="37"/>
      <c r="CKI44" s="37"/>
      <c r="CKJ44" s="37"/>
      <c r="CKK44" s="37"/>
      <c r="CKL44" s="37"/>
      <c r="CKM44" s="37"/>
      <c r="CKN44" s="37"/>
      <c r="CKO44" s="37"/>
      <c r="CKP44" s="37"/>
      <c r="CKQ44" s="37"/>
      <c r="CKR44" s="37"/>
      <c r="CKS44" s="37"/>
      <c r="CKT44" s="37"/>
      <c r="CKU44" s="37"/>
      <c r="CKV44" s="37"/>
      <c r="CKW44" s="37"/>
      <c r="CKX44" s="37"/>
      <c r="CKY44" s="37"/>
      <c r="CKZ44" s="37"/>
      <c r="CLA44" s="37"/>
      <c r="CLB44" s="37"/>
      <c r="CLC44" s="37"/>
      <c r="CLD44" s="37"/>
      <c r="CLE44" s="37"/>
      <c r="CLF44" s="37"/>
      <c r="CLG44" s="37"/>
      <c r="CLH44" s="37"/>
      <c r="CLI44" s="37"/>
      <c r="CLJ44" s="37"/>
      <c r="CLK44" s="37"/>
      <c r="CLL44" s="37"/>
      <c r="CLM44" s="37"/>
      <c r="CLN44" s="37"/>
      <c r="CLO44" s="37"/>
      <c r="CLP44" s="37"/>
      <c r="CLQ44" s="37"/>
      <c r="CLR44" s="37"/>
      <c r="CLS44" s="37"/>
      <c r="CLT44" s="37"/>
      <c r="CLU44" s="37"/>
      <c r="CLV44" s="37"/>
      <c r="CLW44" s="37"/>
      <c r="CLX44" s="37"/>
      <c r="CLY44" s="37"/>
      <c r="CLZ44" s="37"/>
      <c r="CMA44" s="37"/>
      <c r="CMB44" s="37"/>
      <c r="CMC44" s="37"/>
      <c r="CMD44" s="37"/>
      <c r="CME44" s="37"/>
      <c r="CMF44" s="37"/>
      <c r="CMG44" s="37"/>
      <c r="CMH44" s="37"/>
      <c r="CMI44" s="37"/>
      <c r="CMJ44" s="37"/>
      <c r="CMK44" s="37"/>
      <c r="CML44" s="37"/>
      <c r="CMM44" s="37"/>
      <c r="CMN44" s="37"/>
      <c r="CMO44" s="37"/>
      <c r="CMP44" s="37"/>
      <c r="CMQ44" s="37"/>
      <c r="CMR44" s="37"/>
      <c r="CMS44" s="37"/>
      <c r="CMT44" s="37"/>
      <c r="CMU44" s="37"/>
      <c r="CMV44" s="37"/>
      <c r="CMW44" s="37"/>
      <c r="CMX44" s="37"/>
      <c r="CMY44" s="37"/>
      <c r="CMZ44" s="37"/>
      <c r="CNA44" s="37"/>
      <c r="CNB44" s="37"/>
      <c r="CNC44" s="37"/>
      <c r="CND44" s="37"/>
      <c r="CNE44" s="37"/>
      <c r="CNF44" s="37"/>
      <c r="CNG44" s="37"/>
      <c r="CNH44" s="37"/>
      <c r="CNI44" s="37"/>
      <c r="CNJ44" s="37"/>
      <c r="CNK44" s="37"/>
      <c r="CNL44" s="37"/>
      <c r="CNM44" s="37"/>
      <c r="CNN44" s="37"/>
      <c r="CNO44" s="37"/>
      <c r="CNP44" s="37"/>
      <c r="CNQ44" s="37"/>
      <c r="CNR44" s="37"/>
      <c r="CNS44" s="37"/>
      <c r="CNT44" s="37"/>
      <c r="CNU44" s="37"/>
      <c r="CNV44" s="37"/>
      <c r="CNW44" s="37"/>
      <c r="CNX44" s="37"/>
      <c r="CNY44" s="37"/>
      <c r="CNZ44" s="37"/>
      <c r="COA44" s="37"/>
      <c r="COB44" s="37"/>
      <c r="COC44" s="37"/>
      <c r="COD44" s="37"/>
      <c r="COE44" s="37"/>
      <c r="COF44" s="37"/>
      <c r="COG44" s="37"/>
      <c r="COH44" s="37"/>
      <c r="COI44" s="37"/>
      <c r="COJ44" s="37"/>
      <c r="COK44" s="37"/>
      <c r="COL44" s="37"/>
      <c r="COM44" s="37"/>
      <c r="CON44" s="37"/>
      <c r="COO44" s="37"/>
      <c r="COP44" s="37"/>
      <c r="COQ44" s="37"/>
      <c r="COR44" s="37"/>
      <c r="COS44" s="37"/>
      <c r="COT44" s="37"/>
      <c r="COU44" s="37"/>
      <c r="COV44" s="37"/>
      <c r="COW44" s="37"/>
      <c r="COX44" s="37"/>
      <c r="COY44" s="37"/>
      <c r="COZ44" s="37"/>
      <c r="CPA44" s="37"/>
      <c r="CPB44" s="37"/>
      <c r="CPC44" s="37"/>
      <c r="CPD44" s="37"/>
      <c r="CPE44" s="37"/>
      <c r="CPF44" s="37"/>
      <c r="CPG44" s="37"/>
      <c r="CPH44" s="37"/>
      <c r="CPI44" s="37"/>
      <c r="CPJ44" s="37"/>
      <c r="CPK44" s="37"/>
      <c r="CPL44" s="37"/>
      <c r="CPM44" s="37"/>
      <c r="CPN44" s="37"/>
      <c r="CPO44" s="37"/>
      <c r="CPP44" s="37"/>
      <c r="CPQ44" s="37"/>
      <c r="CPR44" s="37"/>
      <c r="CPS44" s="37"/>
      <c r="CPT44" s="37"/>
      <c r="CPU44" s="37"/>
      <c r="CPV44" s="37"/>
      <c r="CPW44" s="37"/>
      <c r="CPX44" s="37"/>
      <c r="CPY44" s="37"/>
      <c r="CPZ44" s="37"/>
      <c r="CQA44" s="37"/>
      <c r="CQB44" s="37"/>
      <c r="CQC44" s="37"/>
      <c r="CQD44" s="37"/>
      <c r="CQE44" s="37"/>
      <c r="CQF44" s="37"/>
      <c r="CQG44" s="37"/>
      <c r="CQH44" s="37"/>
      <c r="CQI44" s="37"/>
      <c r="CQJ44" s="37"/>
      <c r="CQK44" s="37"/>
      <c r="CQL44" s="37"/>
      <c r="CQM44" s="37"/>
      <c r="CQN44" s="37"/>
      <c r="CQO44" s="37"/>
      <c r="CQP44" s="37"/>
      <c r="CQQ44" s="37"/>
      <c r="CQR44" s="37"/>
      <c r="CQS44" s="37"/>
      <c r="CQT44" s="37"/>
      <c r="CQU44" s="37"/>
      <c r="CQV44" s="37"/>
      <c r="CQW44" s="37"/>
      <c r="CQX44" s="37"/>
      <c r="CQY44" s="37"/>
      <c r="CQZ44" s="37"/>
      <c r="CRA44" s="37"/>
      <c r="CRB44" s="37"/>
      <c r="CRC44" s="37"/>
      <c r="CRD44" s="37"/>
      <c r="CRE44" s="37"/>
      <c r="CRF44" s="37"/>
      <c r="CRG44" s="37"/>
      <c r="CRH44" s="37"/>
      <c r="CRI44" s="37"/>
      <c r="CRJ44" s="37"/>
      <c r="CRK44" s="37"/>
      <c r="CRL44" s="37"/>
      <c r="CRM44" s="37"/>
      <c r="CRN44" s="37"/>
      <c r="CRO44" s="37"/>
      <c r="CRP44" s="37"/>
      <c r="CRQ44" s="37"/>
      <c r="CRR44" s="37"/>
      <c r="CRS44" s="37"/>
      <c r="CRT44" s="37"/>
      <c r="CRU44" s="37"/>
      <c r="CRV44" s="37"/>
      <c r="CRW44" s="37"/>
      <c r="CRX44" s="37"/>
      <c r="CRY44" s="37"/>
      <c r="CRZ44" s="37"/>
      <c r="CSA44" s="37"/>
      <c r="CSB44" s="37"/>
      <c r="CSC44" s="37"/>
      <c r="CSD44" s="37"/>
      <c r="CSE44" s="37"/>
      <c r="CSF44" s="37"/>
      <c r="CSG44" s="37"/>
      <c r="CSH44" s="37"/>
      <c r="CSI44" s="37"/>
      <c r="CSJ44" s="37"/>
      <c r="CSK44" s="37"/>
      <c r="CSL44" s="37"/>
      <c r="CSM44" s="37"/>
      <c r="CSN44" s="37"/>
      <c r="CSO44" s="37"/>
      <c r="CSP44" s="37"/>
      <c r="CSQ44" s="37"/>
      <c r="CSR44" s="37"/>
      <c r="CSS44" s="37"/>
      <c r="CST44" s="37"/>
      <c r="CSU44" s="37"/>
      <c r="CSV44" s="37"/>
      <c r="CSW44" s="37"/>
      <c r="CSX44" s="37"/>
      <c r="CSY44" s="37"/>
      <c r="CSZ44" s="37"/>
      <c r="CTA44" s="37"/>
      <c r="CTB44" s="37"/>
      <c r="CTC44" s="37"/>
      <c r="CTD44" s="37"/>
      <c r="CTE44" s="37"/>
      <c r="CTF44" s="37"/>
      <c r="CTG44" s="37"/>
      <c r="CTH44" s="37"/>
      <c r="CTI44" s="37"/>
      <c r="CTJ44" s="37"/>
      <c r="CTK44" s="37"/>
      <c r="CTL44" s="37"/>
      <c r="CTM44" s="37"/>
      <c r="CTN44" s="37"/>
      <c r="CTO44" s="37"/>
      <c r="CTP44" s="37"/>
      <c r="CTQ44" s="37"/>
      <c r="CTR44" s="37"/>
      <c r="CTS44" s="37"/>
      <c r="CTT44" s="37"/>
      <c r="CTU44" s="37"/>
      <c r="CTV44" s="37"/>
      <c r="CTW44" s="37"/>
      <c r="CTX44" s="37"/>
      <c r="CTY44" s="37"/>
      <c r="CTZ44" s="37"/>
      <c r="CUA44" s="37"/>
      <c r="CUB44" s="37"/>
    </row>
    <row r="45" s="3" customFormat="1" ht="40" customHeight="1" spans="1:1024 1025:2576">
      <c r="A45" s="32">
        <v>32</v>
      </c>
      <c r="B45" s="33" t="s">
        <v>77</v>
      </c>
      <c r="C45" s="34" t="s">
        <v>78</v>
      </c>
      <c r="D45" s="34" t="str">
        <f xml:space="preserve">_xlfn.DISPIMG("ID_72322FABF84940B096B7613738839631",1)</f>
        <v>=DISPIMG("ID_72322FABF84940B096B7613738839631",1)</v>
      </c>
      <c r="E45" s="32" t="s">
        <v>15</v>
      </c>
      <c r="F45" s="35" t="s">
        <v>79</v>
      </c>
      <c r="G45" s="35"/>
      <c r="H45" s="36"/>
      <c r="I45" s="37"/>
      <c r="J45" s="38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7"/>
      <c r="DX45" s="37"/>
      <c r="DY45" s="37"/>
      <c r="DZ45" s="37"/>
      <c r="EA45" s="37"/>
      <c r="EB45" s="37"/>
      <c r="EC45" s="37"/>
      <c r="ED45" s="37"/>
      <c r="EE45" s="37"/>
      <c r="EF45" s="37"/>
      <c r="EG45" s="37"/>
      <c r="EH45" s="37"/>
      <c r="EI45" s="37"/>
      <c r="EJ45" s="37"/>
      <c r="EK45" s="37"/>
      <c r="EL45" s="37"/>
      <c r="EM45" s="37"/>
      <c r="EN45" s="37"/>
      <c r="EO45" s="37"/>
      <c r="EP45" s="37"/>
      <c r="EQ45" s="37"/>
      <c r="ER45" s="37"/>
      <c r="ES45" s="37"/>
      <c r="ET45" s="37"/>
      <c r="EU45" s="37"/>
      <c r="EV45" s="37"/>
      <c r="EW45" s="37"/>
      <c r="EX45" s="37"/>
      <c r="EY45" s="37"/>
      <c r="EZ45" s="37"/>
      <c r="FA45" s="37"/>
      <c r="FB45" s="37"/>
      <c r="FC45" s="37"/>
      <c r="FD45" s="37"/>
      <c r="FE45" s="37"/>
      <c r="FF45" s="37"/>
      <c r="FG45" s="37"/>
      <c r="FH45" s="37"/>
      <c r="FI45" s="37"/>
      <c r="FJ45" s="37"/>
      <c r="FK45" s="37"/>
      <c r="FL45" s="37"/>
      <c r="FM45" s="37"/>
      <c r="FN45" s="37"/>
      <c r="FO45" s="37"/>
      <c r="FP45" s="37"/>
      <c r="FQ45" s="37"/>
      <c r="FR45" s="37"/>
      <c r="FS45" s="37"/>
      <c r="FT45" s="37"/>
      <c r="FU45" s="37"/>
      <c r="FV45" s="37"/>
      <c r="FW45" s="37"/>
      <c r="FX45" s="37"/>
      <c r="FY45" s="37"/>
      <c r="FZ45" s="37"/>
      <c r="GA45" s="37"/>
      <c r="GB45" s="37"/>
      <c r="GC45" s="37"/>
      <c r="GD45" s="37"/>
      <c r="GE45" s="37"/>
      <c r="GF45" s="37"/>
      <c r="GG45" s="37"/>
      <c r="GH45" s="37"/>
      <c r="GI45" s="37"/>
      <c r="GJ45" s="37"/>
      <c r="GK45" s="37"/>
      <c r="GL45" s="37"/>
      <c r="GM45" s="37"/>
      <c r="GN45" s="37"/>
      <c r="GO45" s="37"/>
      <c r="GP45" s="37"/>
      <c r="GQ45" s="37"/>
      <c r="GR45" s="37"/>
      <c r="GS45" s="37"/>
      <c r="GT45" s="37"/>
      <c r="GU45" s="37"/>
      <c r="GV45" s="37"/>
      <c r="GW45" s="37"/>
      <c r="GX45" s="37"/>
      <c r="GY45" s="37"/>
      <c r="GZ45" s="37"/>
      <c r="HA45" s="37"/>
      <c r="HB45" s="37"/>
      <c r="HC45" s="37"/>
      <c r="HD45" s="37"/>
      <c r="HE45" s="37"/>
      <c r="HF45" s="37"/>
      <c r="HG45" s="37"/>
      <c r="HH45" s="37"/>
      <c r="HI45" s="37"/>
      <c r="HJ45" s="37"/>
      <c r="HK45" s="37"/>
      <c r="HL45" s="37"/>
      <c r="HM45" s="37"/>
      <c r="HN45" s="37"/>
      <c r="HO45" s="37"/>
      <c r="HP45" s="37"/>
      <c r="HQ45" s="37"/>
      <c r="HR45" s="37"/>
      <c r="HS45" s="37"/>
      <c r="HT45" s="37"/>
      <c r="HU45" s="37"/>
      <c r="HV45" s="37"/>
      <c r="HW45" s="37"/>
      <c r="HX45" s="37"/>
      <c r="HY45" s="37"/>
      <c r="HZ45" s="37"/>
      <c r="IA45" s="37"/>
      <c r="IB45" s="37"/>
      <c r="IC45" s="37"/>
      <c r="ID45" s="37"/>
      <c r="IE45" s="37"/>
      <c r="IF45" s="37"/>
      <c r="IG45" s="37"/>
      <c r="IH45" s="37"/>
      <c r="II45" s="37"/>
      <c r="IJ45" s="37"/>
      <c r="IK45" s="37"/>
      <c r="IL45" s="37"/>
      <c r="IM45" s="37"/>
      <c r="IN45" s="37"/>
      <c r="IO45" s="37"/>
      <c r="IP45" s="37"/>
      <c r="IQ45" s="37"/>
      <c r="IR45" s="37"/>
      <c r="IS45" s="37"/>
      <c r="IT45" s="37"/>
      <c r="IU45" s="37"/>
      <c r="IV45" s="37"/>
      <c r="IW45" s="37"/>
      <c r="IX45" s="37"/>
      <c r="IY45" s="37"/>
      <c r="IZ45" s="37"/>
      <c r="JA45" s="37"/>
      <c r="JB45" s="37"/>
      <c r="JC45" s="37"/>
      <c r="JD45" s="37"/>
      <c r="JE45" s="37"/>
      <c r="JF45" s="37"/>
      <c r="JG45" s="37"/>
      <c r="JH45" s="37"/>
      <c r="JI45" s="37"/>
      <c r="JJ45" s="37"/>
      <c r="JK45" s="37"/>
      <c r="JL45" s="37"/>
      <c r="JM45" s="37"/>
      <c r="JN45" s="37"/>
      <c r="JO45" s="37"/>
      <c r="JP45" s="37"/>
      <c r="JQ45" s="37"/>
      <c r="JR45" s="37"/>
      <c r="JS45" s="37"/>
      <c r="JT45" s="37"/>
      <c r="JU45" s="37"/>
      <c r="JV45" s="37"/>
      <c r="JW45" s="37"/>
      <c r="JX45" s="37"/>
      <c r="JY45" s="37"/>
      <c r="JZ45" s="37"/>
      <c r="KA45" s="37"/>
      <c r="KB45" s="37"/>
      <c r="KC45" s="37"/>
      <c r="KD45" s="37"/>
      <c r="KE45" s="37"/>
      <c r="KF45" s="37"/>
      <c r="KG45" s="37"/>
      <c r="KH45" s="37"/>
      <c r="KI45" s="37"/>
      <c r="KJ45" s="37"/>
      <c r="KK45" s="37"/>
      <c r="KL45" s="37"/>
      <c r="KM45" s="37"/>
      <c r="KN45" s="37"/>
      <c r="KO45" s="37"/>
      <c r="KP45" s="37"/>
      <c r="KQ45" s="37"/>
      <c r="KR45" s="37"/>
      <c r="KS45" s="37"/>
      <c r="KT45" s="37"/>
      <c r="KU45" s="37"/>
      <c r="KV45" s="37"/>
      <c r="KW45" s="37"/>
      <c r="KX45" s="37"/>
      <c r="KY45" s="37"/>
      <c r="KZ45" s="37"/>
      <c r="LA45" s="37"/>
      <c r="LB45" s="37"/>
      <c r="LC45" s="37"/>
      <c r="LD45" s="37"/>
      <c r="LE45" s="37"/>
      <c r="LF45" s="37"/>
      <c r="LG45" s="37"/>
      <c r="LH45" s="37"/>
      <c r="LI45" s="37"/>
      <c r="LJ45" s="37"/>
      <c r="LK45" s="37"/>
      <c r="LL45" s="37"/>
      <c r="LM45" s="37"/>
      <c r="LN45" s="37"/>
      <c r="LO45" s="37"/>
      <c r="LP45" s="37"/>
      <c r="LQ45" s="37"/>
      <c r="LR45" s="37"/>
      <c r="LS45" s="37"/>
      <c r="LT45" s="37"/>
      <c r="LU45" s="37"/>
      <c r="LV45" s="37"/>
      <c r="LW45" s="37"/>
      <c r="LX45" s="37"/>
      <c r="LY45" s="37"/>
      <c r="LZ45" s="37"/>
      <c r="MA45" s="37"/>
      <c r="MB45" s="37"/>
      <c r="MC45" s="37"/>
      <c r="MD45" s="37"/>
      <c r="ME45" s="37"/>
      <c r="MF45" s="37"/>
      <c r="MG45" s="37"/>
      <c r="MH45" s="37"/>
      <c r="MI45" s="37"/>
      <c r="MJ45" s="37"/>
      <c r="MK45" s="37"/>
      <c r="ML45" s="37"/>
      <c r="MM45" s="37"/>
      <c r="MN45" s="37"/>
      <c r="MO45" s="37"/>
      <c r="MP45" s="37"/>
      <c r="MQ45" s="37"/>
      <c r="MR45" s="37"/>
      <c r="MS45" s="37"/>
      <c r="MT45" s="37"/>
      <c r="MU45" s="37"/>
      <c r="MV45" s="37"/>
      <c r="MW45" s="37"/>
      <c r="MX45" s="37"/>
      <c r="MY45" s="37"/>
      <c r="MZ45" s="37"/>
      <c r="NA45" s="37"/>
      <c r="NB45" s="37"/>
      <c r="NC45" s="37"/>
      <c r="ND45" s="37"/>
      <c r="NE45" s="37"/>
      <c r="NF45" s="37"/>
      <c r="NG45" s="37"/>
      <c r="NH45" s="37"/>
      <c r="NI45" s="37"/>
      <c r="NJ45" s="37"/>
      <c r="NK45" s="37"/>
      <c r="NL45" s="37"/>
      <c r="NM45" s="37"/>
      <c r="NN45" s="37"/>
      <c r="NO45" s="37"/>
      <c r="NP45" s="37"/>
      <c r="NQ45" s="37"/>
      <c r="NR45" s="37"/>
      <c r="NS45" s="37"/>
      <c r="NT45" s="37"/>
      <c r="NU45" s="37"/>
      <c r="NV45" s="37"/>
      <c r="NW45" s="37"/>
      <c r="NX45" s="37"/>
      <c r="NY45" s="37"/>
      <c r="NZ45" s="37"/>
      <c r="OA45" s="37"/>
      <c r="OB45" s="37"/>
      <c r="OC45" s="37"/>
      <c r="OD45" s="37"/>
      <c r="OE45" s="37"/>
      <c r="OF45" s="37"/>
      <c r="OG45" s="37"/>
      <c r="OH45" s="37"/>
      <c r="OI45" s="37"/>
      <c r="OJ45" s="37"/>
      <c r="OK45" s="37"/>
      <c r="OL45" s="37"/>
      <c r="OM45" s="37"/>
      <c r="ON45" s="37"/>
      <c r="OO45" s="37"/>
      <c r="OP45" s="37"/>
      <c r="OQ45" s="37"/>
      <c r="OR45" s="37"/>
      <c r="OS45" s="37"/>
      <c r="OT45" s="37"/>
      <c r="OU45" s="37"/>
      <c r="OV45" s="37"/>
      <c r="OW45" s="37"/>
      <c r="OX45" s="37"/>
      <c r="OY45" s="37"/>
      <c r="OZ45" s="37"/>
      <c r="PA45" s="37"/>
      <c r="PB45" s="37"/>
      <c r="PC45" s="37"/>
      <c r="PD45" s="37"/>
      <c r="PE45" s="37"/>
      <c r="PF45" s="37"/>
      <c r="PG45" s="37"/>
      <c r="PH45" s="37"/>
      <c r="PI45" s="37"/>
      <c r="PJ45" s="37"/>
      <c r="PK45" s="37"/>
      <c r="PL45" s="37"/>
      <c r="PM45" s="37"/>
      <c r="PN45" s="37"/>
      <c r="PO45" s="37"/>
      <c r="PP45" s="37"/>
      <c r="PQ45" s="37"/>
      <c r="PR45" s="37"/>
      <c r="PS45" s="37"/>
      <c r="PT45" s="37"/>
      <c r="PU45" s="37"/>
      <c r="PV45" s="37"/>
      <c r="PW45" s="37"/>
      <c r="PX45" s="37"/>
      <c r="PY45" s="37"/>
      <c r="PZ45" s="37"/>
      <c r="QA45" s="37"/>
      <c r="QB45" s="37"/>
      <c r="QC45" s="37"/>
      <c r="QD45" s="37"/>
      <c r="QE45" s="37"/>
      <c r="QF45" s="37"/>
      <c r="QG45" s="37"/>
      <c r="QH45" s="37"/>
      <c r="QI45" s="37"/>
      <c r="QJ45" s="37"/>
      <c r="QK45" s="37"/>
      <c r="QL45" s="37"/>
      <c r="QM45" s="37"/>
      <c r="QN45" s="37"/>
      <c r="QO45" s="37"/>
      <c r="QP45" s="37"/>
      <c r="QQ45" s="37"/>
      <c r="QR45" s="37"/>
      <c r="QS45" s="37"/>
      <c r="QT45" s="37"/>
      <c r="QU45" s="37"/>
      <c r="QV45" s="37"/>
      <c r="QW45" s="37"/>
      <c r="QX45" s="37"/>
      <c r="QY45" s="37"/>
      <c r="QZ45" s="37"/>
      <c r="RA45" s="37"/>
      <c r="RB45" s="37"/>
      <c r="RC45" s="37"/>
      <c r="RD45" s="37"/>
      <c r="RE45" s="37"/>
      <c r="RF45" s="37"/>
      <c r="RG45" s="37"/>
      <c r="RH45" s="37"/>
      <c r="RI45" s="37"/>
      <c r="RJ45" s="37"/>
      <c r="RK45" s="37"/>
      <c r="RL45" s="37"/>
      <c r="RM45" s="37"/>
      <c r="RN45" s="37"/>
      <c r="RO45" s="37"/>
      <c r="RP45" s="37"/>
      <c r="RQ45" s="37"/>
      <c r="RR45" s="37"/>
      <c r="RS45" s="37"/>
      <c r="RT45" s="37"/>
      <c r="RU45" s="37"/>
      <c r="RV45" s="37"/>
      <c r="RW45" s="37"/>
      <c r="RX45" s="37"/>
      <c r="RY45" s="37"/>
      <c r="RZ45" s="37"/>
      <c r="SA45" s="37"/>
      <c r="SB45" s="37"/>
      <c r="SC45" s="37"/>
      <c r="SD45" s="37"/>
      <c r="SE45" s="37"/>
      <c r="SF45" s="37"/>
      <c r="SG45" s="37"/>
      <c r="SH45" s="37"/>
      <c r="SI45" s="37"/>
      <c r="SJ45" s="37"/>
      <c r="SK45" s="37"/>
      <c r="SL45" s="37"/>
      <c r="SM45" s="37"/>
      <c r="SN45" s="37"/>
      <c r="SO45" s="37"/>
      <c r="SP45" s="37"/>
      <c r="SQ45" s="37"/>
      <c r="SR45" s="37"/>
      <c r="SS45" s="37"/>
      <c r="ST45" s="37"/>
      <c r="SU45" s="37"/>
      <c r="SV45" s="37"/>
      <c r="SW45" s="37"/>
      <c r="SX45" s="37"/>
      <c r="SY45" s="37"/>
      <c r="SZ45" s="37"/>
      <c r="TA45" s="37"/>
      <c r="TB45" s="37"/>
      <c r="TC45" s="37"/>
      <c r="TD45" s="37"/>
      <c r="TE45" s="37"/>
      <c r="TF45" s="37"/>
      <c r="TG45" s="37"/>
      <c r="TH45" s="37"/>
      <c r="TI45" s="37"/>
      <c r="TJ45" s="37"/>
      <c r="TK45" s="37"/>
      <c r="TL45" s="37"/>
      <c r="TM45" s="37"/>
      <c r="TN45" s="37"/>
      <c r="TO45" s="37"/>
      <c r="TP45" s="37"/>
      <c r="TQ45" s="37"/>
      <c r="TR45" s="37"/>
      <c r="TS45" s="37"/>
      <c r="TT45" s="37"/>
      <c r="TU45" s="37"/>
      <c r="TV45" s="37"/>
      <c r="TW45" s="37"/>
      <c r="TX45" s="37"/>
      <c r="TY45" s="37"/>
      <c r="TZ45" s="37"/>
      <c r="UA45" s="37"/>
      <c r="UB45" s="37"/>
      <c r="UC45" s="37"/>
      <c r="UD45" s="37"/>
      <c r="UE45" s="37"/>
      <c r="UF45" s="37"/>
      <c r="UG45" s="37"/>
      <c r="UH45" s="37"/>
      <c r="UI45" s="37"/>
      <c r="UJ45" s="37"/>
      <c r="UK45" s="37"/>
      <c r="UL45" s="37"/>
      <c r="UM45" s="37"/>
      <c r="UN45" s="37"/>
      <c r="UO45" s="37"/>
      <c r="UP45" s="37"/>
      <c r="UQ45" s="37"/>
      <c r="UR45" s="37"/>
      <c r="US45" s="37"/>
      <c r="UT45" s="37"/>
      <c r="UU45" s="37"/>
      <c r="UV45" s="37"/>
      <c r="UW45" s="37"/>
      <c r="UX45" s="37"/>
      <c r="UY45" s="37"/>
      <c r="UZ45" s="37"/>
      <c r="VA45" s="37"/>
      <c r="VB45" s="37"/>
      <c r="VC45" s="37"/>
      <c r="VD45" s="37"/>
      <c r="VE45" s="37"/>
      <c r="VF45" s="37"/>
      <c r="VG45" s="37"/>
      <c r="VH45" s="37"/>
      <c r="VI45" s="37"/>
      <c r="VJ45" s="37"/>
      <c r="VK45" s="37"/>
      <c r="VL45" s="37"/>
      <c r="VM45" s="37"/>
      <c r="VN45" s="37"/>
      <c r="VO45" s="37"/>
      <c r="VP45" s="37"/>
      <c r="VQ45" s="37"/>
      <c r="VR45" s="37"/>
      <c r="VS45" s="37"/>
      <c r="VT45" s="37"/>
      <c r="VU45" s="37"/>
      <c r="VV45" s="37"/>
      <c r="VW45" s="37"/>
      <c r="VX45" s="37"/>
      <c r="VY45" s="37"/>
      <c r="VZ45" s="37"/>
      <c r="WA45" s="37"/>
      <c r="WB45" s="37"/>
      <c r="WC45" s="37"/>
      <c r="WD45" s="37"/>
      <c r="WE45" s="37"/>
      <c r="WF45" s="37"/>
      <c r="WG45" s="37"/>
      <c r="WH45" s="37"/>
      <c r="WI45" s="37"/>
      <c r="WJ45" s="37"/>
      <c r="WK45" s="37"/>
      <c r="WL45" s="37"/>
      <c r="WM45" s="37"/>
      <c r="WN45" s="37"/>
      <c r="WO45" s="37"/>
      <c r="WP45" s="37"/>
      <c r="WQ45" s="37"/>
      <c r="WR45" s="37"/>
      <c r="WS45" s="37"/>
      <c r="WT45" s="37"/>
      <c r="WU45" s="37"/>
      <c r="WV45" s="37"/>
      <c r="WW45" s="37"/>
      <c r="WX45" s="37"/>
      <c r="WY45" s="37"/>
      <c r="WZ45" s="37"/>
      <c r="XA45" s="37"/>
      <c r="XB45" s="37"/>
      <c r="XC45" s="37"/>
      <c r="XD45" s="37"/>
      <c r="XE45" s="37"/>
      <c r="XF45" s="37"/>
      <c r="XG45" s="37"/>
      <c r="XH45" s="37"/>
      <c r="XI45" s="37"/>
      <c r="XJ45" s="37"/>
      <c r="XK45" s="37"/>
      <c r="XL45" s="37"/>
      <c r="XM45" s="37"/>
      <c r="XN45" s="37"/>
      <c r="XO45" s="37"/>
      <c r="XP45" s="37"/>
      <c r="XQ45" s="37"/>
      <c r="XR45" s="37"/>
      <c r="XS45" s="37"/>
      <c r="XT45" s="37"/>
      <c r="XU45" s="37"/>
      <c r="XV45" s="37"/>
      <c r="XW45" s="37"/>
      <c r="XX45" s="37"/>
      <c r="XY45" s="37"/>
      <c r="XZ45" s="37"/>
      <c r="YA45" s="37"/>
      <c r="YB45" s="37"/>
      <c r="YC45" s="37"/>
      <c r="YD45" s="37"/>
      <c r="YE45" s="37"/>
      <c r="YF45" s="37"/>
      <c r="YG45" s="37"/>
      <c r="YH45" s="37"/>
      <c r="YI45" s="37"/>
      <c r="YJ45" s="37"/>
      <c r="YK45" s="37"/>
      <c r="YL45" s="37"/>
      <c r="YM45" s="37"/>
      <c r="YN45" s="37"/>
      <c r="YO45" s="37"/>
      <c r="YP45" s="37"/>
      <c r="YQ45" s="37"/>
      <c r="YR45" s="37"/>
      <c r="YS45" s="37"/>
      <c r="YT45" s="37"/>
      <c r="YU45" s="37"/>
      <c r="YV45" s="37"/>
      <c r="YW45" s="37"/>
      <c r="YX45" s="37"/>
      <c r="YY45" s="37"/>
      <c r="YZ45" s="37"/>
      <c r="ZA45" s="37"/>
      <c r="ZB45" s="37"/>
      <c r="ZC45" s="37"/>
      <c r="ZD45" s="37"/>
      <c r="ZE45" s="37"/>
      <c r="ZF45" s="37"/>
      <c r="ZG45" s="37"/>
      <c r="ZH45" s="37"/>
      <c r="ZI45" s="37"/>
      <c r="ZJ45" s="37"/>
      <c r="ZK45" s="37"/>
      <c r="ZL45" s="37"/>
      <c r="ZM45" s="37"/>
      <c r="ZN45" s="37"/>
      <c r="ZO45" s="37"/>
      <c r="ZP45" s="37"/>
      <c r="ZQ45" s="37"/>
      <c r="ZR45" s="37"/>
      <c r="ZS45" s="37"/>
      <c r="ZT45" s="37"/>
      <c r="ZU45" s="37"/>
      <c r="ZV45" s="37"/>
      <c r="ZW45" s="37"/>
      <c r="ZX45" s="37"/>
      <c r="ZY45" s="37"/>
      <c r="ZZ45" s="37"/>
      <c r="AAA45" s="37"/>
      <c r="AAB45" s="37"/>
      <c r="AAC45" s="37"/>
      <c r="AAD45" s="37"/>
      <c r="AAE45" s="37"/>
      <c r="AAF45" s="37"/>
      <c r="AAG45" s="37"/>
      <c r="AAH45" s="37"/>
      <c r="AAI45" s="37"/>
      <c r="AAJ45" s="37"/>
      <c r="AAK45" s="37"/>
      <c r="AAL45" s="37"/>
      <c r="AAM45" s="37"/>
      <c r="AAN45" s="37"/>
      <c r="AAO45" s="37"/>
      <c r="AAP45" s="37"/>
      <c r="AAQ45" s="37"/>
      <c r="AAR45" s="37"/>
      <c r="AAS45" s="37"/>
      <c r="AAT45" s="37"/>
      <c r="AAU45" s="37"/>
      <c r="AAV45" s="37"/>
      <c r="AAW45" s="37"/>
      <c r="AAX45" s="37"/>
      <c r="AAY45" s="37"/>
      <c r="AAZ45" s="37"/>
      <c r="ABA45" s="37"/>
      <c r="ABB45" s="37"/>
      <c r="ABC45" s="37"/>
      <c r="ABD45" s="37"/>
      <c r="ABE45" s="37"/>
      <c r="ABF45" s="37"/>
      <c r="ABG45" s="37"/>
      <c r="ABH45" s="37"/>
      <c r="ABI45" s="37"/>
      <c r="ABJ45" s="37"/>
      <c r="ABK45" s="37"/>
      <c r="ABL45" s="37"/>
      <c r="ABM45" s="37"/>
      <c r="ABN45" s="37"/>
      <c r="ABO45" s="37"/>
      <c r="ABP45" s="37"/>
      <c r="ABQ45" s="37"/>
      <c r="ABR45" s="37"/>
      <c r="ABS45" s="37"/>
      <c r="ABT45" s="37"/>
      <c r="ABU45" s="37"/>
      <c r="ABV45" s="37"/>
      <c r="ABW45" s="37"/>
      <c r="ABX45" s="37"/>
      <c r="ABY45" s="37"/>
      <c r="ABZ45" s="37"/>
      <c r="ACA45" s="37"/>
      <c r="ACB45" s="37"/>
      <c r="ACC45" s="37"/>
      <c r="ACD45" s="37"/>
      <c r="ACE45" s="37"/>
      <c r="ACF45" s="37"/>
      <c r="ACG45" s="37"/>
      <c r="ACH45" s="37"/>
      <c r="ACI45" s="37"/>
      <c r="ACJ45" s="37"/>
      <c r="ACK45" s="37"/>
      <c r="ACL45" s="37"/>
      <c r="ACM45" s="37"/>
      <c r="ACN45" s="37"/>
      <c r="ACO45" s="37"/>
      <c r="ACP45" s="37"/>
      <c r="ACQ45" s="37"/>
      <c r="ACR45" s="37"/>
      <c r="ACS45" s="37"/>
      <c r="ACT45" s="37"/>
      <c r="ACU45" s="37"/>
      <c r="ACV45" s="37"/>
      <c r="ACW45" s="37"/>
      <c r="ACX45" s="37"/>
      <c r="ACY45" s="37"/>
      <c r="ACZ45" s="37"/>
      <c r="ADA45" s="37"/>
      <c r="ADB45" s="37"/>
      <c r="ADC45" s="37"/>
      <c r="ADD45" s="37"/>
      <c r="ADE45" s="37"/>
      <c r="ADF45" s="37"/>
      <c r="ADG45" s="37"/>
      <c r="ADH45" s="37"/>
      <c r="ADI45" s="37"/>
      <c r="ADJ45" s="37"/>
      <c r="ADK45" s="37"/>
      <c r="ADL45" s="37"/>
      <c r="ADM45" s="37"/>
      <c r="ADN45" s="37"/>
      <c r="ADO45" s="37"/>
      <c r="ADP45" s="37"/>
      <c r="ADQ45" s="37"/>
      <c r="ADR45" s="37"/>
      <c r="ADS45" s="37"/>
      <c r="ADT45" s="37"/>
      <c r="ADU45" s="37"/>
      <c r="ADV45" s="37"/>
      <c r="ADW45" s="37"/>
      <c r="ADX45" s="37"/>
      <c r="ADY45" s="37"/>
      <c r="ADZ45" s="37"/>
      <c r="AEA45" s="37"/>
      <c r="AEB45" s="37"/>
      <c r="AEC45" s="37"/>
      <c r="AED45" s="37"/>
      <c r="AEE45" s="37"/>
      <c r="AEF45" s="37"/>
      <c r="AEG45" s="37"/>
      <c r="AEH45" s="37"/>
      <c r="AEI45" s="37"/>
      <c r="AEJ45" s="37"/>
      <c r="AEK45" s="37"/>
      <c r="AEL45" s="37"/>
      <c r="AEM45" s="37"/>
      <c r="AEN45" s="37"/>
      <c r="AEO45" s="37"/>
      <c r="AEP45" s="37"/>
      <c r="AEQ45" s="37"/>
      <c r="AER45" s="37"/>
      <c r="AES45" s="37"/>
      <c r="AET45" s="37"/>
      <c r="AEU45" s="37"/>
      <c r="AEV45" s="37"/>
      <c r="AEW45" s="37"/>
      <c r="AEX45" s="37"/>
      <c r="AEY45" s="37"/>
      <c r="AEZ45" s="37"/>
      <c r="AFA45" s="37"/>
      <c r="AFB45" s="37"/>
      <c r="AFC45" s="37"/>
      <c r="AFD45" s="37"/>
      <c r="AFE45" s="37"/>
      <c r="AFF45" s="37"/>
      <c r="AFG45" s="37"/>
      <c r="AFH45" s="37"/>
      <c r="AFI45" s="37"/>
      <c r="AFJ45" s="37"/>
      <c r="AFK45" s="37"/>
      <c r="AFL45" s="37"/>
      <c r="AFM45" s="37"/>
      <c r="AFN45" s="37"/>
      <c r="AFO45" s="37"/>
      <c r="AFP45" s="37"/>
      <c r="AFQ45" s="37"/>
      <c r="AFR45" s="37"/>
      <c r="AFS45" s="37"/>
      <c r="AFT45" s="37"/>
      <c r="AFU45" s="37"/>
      <c r="AFV45" s="37"/>
      <c r="AFW45" s="37"/>
      <c r="AFX45" s="37"/>
      <c r="AFY45" s="37"/>
      <c r="AFZ45" s="37"/>
      <c r="AGA45" s="37"/>
      <c r="AGB45" s="37"/>
      <c r="AGC45" s="37"/>
      <c r="AGD45" s="37"/>
      <c r="AGE45" s="37"/>
      <c r="AGF45" s="37"/>
      <c r="AGG45" s="37"/>
      <c r="AGH45" s="37"/>
      <c r="AGI45" s="37"/>
      <c r="AGJ45" s="37"/>
      <c r="AGK45" s="37"/>
      <c r="AGL45" s="37"/>
      <c r="AGM45" s="37"/>
      <c r="AGN45" s="37"/>
      <c r="AGO45" s="37"/>
      <c r="AGP45" s="37"/>
      <c r="AGQ45" s="37"/>
      <c r="AGR45" s="37"/>
      <c r="AGS45" s="37"/>
      <c r="AGT45" s="37"/>
      <c r="AGU45" s="37"/>
      <c r="AGV45" s="37"/>
      <c r="AGW45" s="37"/>
      <c r="AGX45" s="37"/>
      <c r="AGY45" s="37"/>
      <c r="AGZ45" s="37"/>
      <c r="AHA45" s="37"/>
      <c r="AHB45" s="37"/>
      <c r="AHC45" s="37"/>
      <c r="AHD45" s="37"/>
      <c r="AHE45" s="37"/>
      <c r="AHF45" s="37"/>
      <c r="AHG45" s="37"/>
      <c r="AHH45" s="37"/>
      <c r="AHI45" s="37"/>
      <c r="AHJ45" s="37"/>
      <c r="AHK45" s="37"/>
      <c r="AHL45" s="37"/>
      <c r="AHM45" s="37"/>
      <c r="AHN45" s="37"/>
      <c r="AHO45" s="37"/>
      <c r="AHP45" s="37"/>
      <c r="AHQ45" s="37"/>
      <c r="AHR45" s="37"/>
      <c r="AHS45" s="37"/>
      <c r="AHT45" s="37"/>
      <c r="AHU45" s="37"/>
      <c r="AHV45" s="37"/>
      <c r="AHW45" s="37"/>
      <c r="AHX45" s="37"/>
      <c r="AHY45" s="37"/>
      <c r="AHZ45" s="37"/>
      <c r="AIA45" s="37"/>
      <c r="AIB45" s="37"/>
      <c r="AIC45" s="37"/>
      <c r="AID45" s="37"/>
      <c r="AIE45" s="37"/>
      <c r="AIF45" s="37"/>
      <c r="AIG45" s="37"/>
      <c r="AIH45" s="37"/>
      <c r="AII45" s="37"/>
      <c r="AIJ45" s="37"/>
      <c r="AIK45" s="37"/>
      <c r="AIL45" s="37"/>
      <c r="AIM45" s="37"/>
      <c r="AIN45" s="37"/>
      <c r="AIO45" s="37"/>
      <c r="AIP45" s="37"/>
      <c r="AIQ45" s="37"/>
      <c r="AIR45" s="37"/>
      <c r="AIS45" s="37"/>
      <c r="AIT45" s="37"/>
      <c r="AIU45" s="37"/>
      <c r="AIV45" s="37"/>
      <c r="AIW45" s="37"/>
      <c r="AIX45" s="37"/>
      <c r="AIY45" s="37"/>
      <c r="AIZ45" s="37"/>
      <c r="AJA45" s="37"/>
      <c r="AJB45" s="37"/>
      <c r="AJC45" s="37"/>
      <c r="AJD45" s="37"/>
      <c r="AJE45" s="37"/>
      <c r="AJF45" s="37"/>
      <c r="AJG45" s="37"/>
      <c r="AJH45" s="37"/>
      <c r="AJI45" s="37"/>
      <c r="AJJ45" s="37"/>
      <c r="AJK45" s="37"/>
      <c r="AJL45" s="37"/>
      <c r="AJM45" s="37"/>
      <c r="AJN45" s="37"/>
      <c r="AJO45" s="37"/>
      <c r="AJP45" s="37"/>
      <c r="AJQ45" s="37"/>
      <c r="AJR45" s="37"/>
      <c r="AJS45" s="37"/>
      <c r="AJT45" s="37"/>
      <c r="AJU45" s="37"/>
      <c r="AJV45" s="37"/>
      <c r="AJW45" s="37"/>
      <c r="AJX45" s="37"/>
      <c r="AJY45" s="37"/>
      <c r="AJZ45" s="37"/>
      <c r="AKA45" s="37"/>
      <c r="AKB45" s="37"/>
      <c r="AKC45" s="37"/>
      <c r="AKD45" s="37"/>
      <c r="AKE45" s="37"/>
      <c r="AKF45" s="37"/>
      <c r="AKG45" s="37"/>
      <c r="AKH45" s="37"/>
      <c r="AKI45" s="37"/>
      <c r="AKJ45" s="37"/>
      <c r="AKK45" s="37"/>
      <c r="AKL45" s="37"/>
      <c r="AKM45" s="37"/>
      <c r="AKN45" s="37"/>
      <c r="AKO45" s="37"/>
      <c r="AKP45" s="37"/>
      <c r="AKQ45" s="37"/>
      <c r="AKR45" s="37"/>
      <c r="AKS45" s="37"/>
      <c r="AKT45" s="37"/>
      <c r="AKU45" s="37"/>
      <c r="AKV45" s="37"/>
      <c r="AKW45" s="37"/>
      <c r="AKX45" s="37"/>
      <c r="AKY45" s="37"/>
      <c r="AKZ45" s="37"/>
      <c r="ALA45" s="37"/>
      <c r="ALB45" s="37"/>
      <c r="ALC45" s="37"/>
      <c r="ALD45" s="37"/>
      <c r="ALE45" s="37"/>
      <c r="ALF45" s="37"/>
      <c r="ALG45" s="37"/>
      <c r="ALH45" s="37"/>
      <c r="ALI45" s="37"/>
      <c r="ALJ45" s="37"/>
      <c r="ALK45" s="37"/>
      <c r="ALL45" s="37"/>
      <c r="ALM45" s="37"/>
      <c r="ALN45" s="37"/>
      <c r="ALO45" s="37"/>
      <c r="ALP45" s="37"/>
      <c r="ALQ45" s="37"/>
      <c r="ALR45" s="37"/>
      <c r="ALS45" s="37"/>
      <c r="ALT45" s="37"/>
      <c r="ALU45" s="37"/>
      <c r="ALV45" s="37"/>
      <c r="ALW45" s="37"/>
      <c r="ALX45" s="37"/>
      <c r="ALY45" s="37"/>
      <c r="ALZ45" s="37"/>
      <c r="AMA45" s="37"/>
      <c r="AMB45" s="37"/>
      <c r="AMC45" s="37"/>
      <c r="AMD45" s="37"/>
      <c r="AME45" s="37"/>
      <c r="AMF45" s="37"/>
      <c r="AMG45" s="37"/>
      <c r="AMH45" s="37"/>
      <c r="AMI45" s="37"/>
      <c r="AMJ45" s="37"/>
      <c r="AMK45" s="37"/>
      <c r="AML45" s="37"/>
      <c r="AMM45" s="37"/>
      <c r="AMN45" s="37"/>
      <c r="AMO45" s="37"/>
      <c r="AMP45" s="37"/>
      <c r="AMQ45" s="37"/>
      <c r="AMR45" s="37"/>
      <c r="AMS45" s="37"/>
      <c r="AMT45" s="37"/>
      <c r="AMU45" s="37"/>
      <c r="AMV45" s="37"/>
      <c r="AMW45" s="37"/>
      <c r="AMX45" s="37"/>
      <c r="AMY45" s="37"/>
      <c r="AMZ45" s="37"/>
      <c r="ANA45" s="37"/>
      <c r="ANB45" s="37"/>
      <c r="ANC45" s="37"/>
      <c r="AND45" s="37"/>
      <c r="ANE45" s="37"/>
      <c r="ANF45" s="37"/>
      <c r="ANG45" s="37"/>
      <c r="ANH45" s="37"/>
      <c r="ANI45" s="37"/>
      <c r="ANJ45" s="37"/>
      <c r="ANK45" s="37"/>
      <c r="ANL45" s="37"/>
      <c r="ANM45" s="37"/>
      <c r="ANN45" s="37"/>
      <c r="ANO45" s="37"/>
      <c r="ANP45" s="37"/>
      <c r="ANQ45" s="37"/>
      <c r="ANR45" s="37"/>
      <c r="ANS45" s="37"/>
      <c r="ANT45" s="37"/>
      <c r="ANU45" s="37"/>
      <c r="ANV45" s="37"/>
      <c r="ANW45" s="37"/>
      <c r="ANX45" s="37"/>
      <c r="ANY45" s="37"/>
      <c r="ANZ45" s="37"/>
      <c r="AOA45" s="37"/>
      <c r="AOB45" s="37"/>
      <c r="AOC45" s="37"/>
      <c r="AOD45" s="37"/>
      <c r="AOE45" s="37"/>
      <c r="AOF45" s="37"/>
      <c r="AOG45" s="37"/>
      <c r="AOH45" s="37"/>
      <c r="AOI45" s="37"/>
      <c r="AOJ45" s="37"/>
      <c r="AOK45" s="37"/>
      <c r="AOL45" s="37"/>
      <c r="AOM45" s="37"/>
      <c r="AON45" s="37"/>
      <c r="AOO45" s="37"/>
      <c r="AOP45" s="37"/>
      <c r="AOQ45" s="37"/>
      <c r="AOR45" s="37"/>
      <c r="AOS45" s="37"/>
      <c r="AOT45" s="37"/>
      <c r="AOU45" s="37"/>
      <c r="AOV45" s="37"/>
      <c r="AOW45" s="37"/>
      <c r="AOX45" s="37"/>
      <c r="AOY45" s="37"/>
      <c r="AOZ45" s="37"/>
      <c r="APA45" s="37"/>
      <c r="APB45" s="37"/>
      <c r="APC45" s="37"/>
      <c r="APD45" s="37"/>
      <c r="APE45" s="37"/>
      <c r="APF45" s="37"/>
      <c r="APG45" s="37"/>
      <c r="APH45" s="37"/>
      <c r="API45" s="37"/>
      <c r="APJ45" s="37"/>
      <c r="APK45" s="37"/>
      <c r="APL45" s="37"/>
      <c r="APM45" s="37"/>
      <c r="APN45" s="37"/>
      <c r="APO45" s="37"/>
      <c r="APP45" s="37"/>
      <c r="APQ45" s="37"/>
      <c r="APR45" s="37"/>
      <c r="APS45" s="37"/>
      <c r="APT45" s="37"/>
      <c r="APU45" s="37"/>
      <c r="APV45" s="37"/>
      <c r="APW45" s="37"/>
      <c r="APX45" s="37"/>
      <c r="APY45" s="37"/>
      <c r="APZ45" s="37"/>
      <c r="AQA45" s="37"/>
      <c r="AQB45" s="37"/>
      <c r="AQC45" s="37"/>
      <c r="AQD45" s="37"/>
      <c r="AQE45" s="37"/>
      <c r="AQF45" s="37"/>
      <c r="AQG45" s="37"/>
      <c r="AQH45" s="37"/>
      <c r="AQI45" s="37"/>
      <c r="AQJ45" s="37"/>
      <c r="AQK45" s="37"/>
      <c r="AQL45" s="37"/>
      <c r="AQM45" s="37"/>
      <c r="AQN45" s="37"/>
      <c r="AQO45" s="37"/>
      <c r="AQP45" s="37"/>
      <c r="AQQ45" s="37"/>
      <c r="AQR45" s="37"/>
      <c r="AQS45" s="37"/>
      <c r="AQT45" s="37"/>
      <c r="AQU45" s="37"/>
      <c r="AQV45" s="37"/>
      <c r="AQW45" s="37"/>
      <c r="AQX45" s="37"/>
      <c r="AQY45" s="37"/>
      <c r="AQZ45" s="37"/>
      <c r="ARA45" s="37"/>
      <c r="ARB45" s="37"/>
      <c r="ARC45" s="37"/>
      <c r="ARD45" s="37"/>
      <c r="ARE45" s="37"/>
      <c r="ARF45" s="37"/>
      <c r="ARG45" s="37"/>
      <c r="ARH45" s="37"/>
      <c r="ARI45" s="37"/>
      <c r="ARJ45" s="37"/>
      <c r="ARK45" s="37"/>
      <c r="ARL45" s="37"/>
      <c r="ARM45" s="37"/>
      <c r="ARN45" s="37"/>
      <c r="ARO45" s="37"/>
      <c r="ARP45" s="37"/>
      <c r="ARQ45" s="37"/>
      <c r="ARR45" s="37"/>
      <c r="ARS45" s="37"/>
      <c r="ART45" s="37"/>
      <c r="ARU45" s="37"/>
      <c r="ARV45" s="37"/>
      <c r="ARW45" s="37"/>
      <c r="ARX45" s="37"/>
      <c r="ARY45" s="37"/>
      <c r="ARZ45" s="37"/>
      <c r="ASA45" s="37"/>
      <c r="ASB45" s="37"/>
      <c r="ASC45" s="37"/>
      <c r="ASD45" s="37"/>
      <c r="ASE45" s="37"/>
      <c r="ASF45" s="37"/>
      <c r="ASG45" s="37"/>
      <c r="ASH45" s="37"/>
      <c r="ASI45" s="37"/>
      <c r="ASJ45" s="37"/>
      <c r="ASK45" s="37"/>
      <c r="ASL45" s="37"/>
      <c r="ASM45" s="37"/>
      <c r="ASN45" s="37"/>
      <c r="ASO45" s="37"/>
      <c r="ASP45" s="37"/>
      <c r="ASQ45" s="37"/>
      <c r="ASR45" s="37"/>
      <c r="ASS45" s="37"/>
      <c r="AST45" s="37"/>
      <c r="ASU45" s="37"/>
      <c r="ASV45" s="37"/>
      <c r="ASW45" s="37"/>
      <c r="ASX45" s="37"/>
      <c r="ASY45" s="37"/>
      <c r="ASZ45" s="37"/>
      <c r="ATA45" s="37"/>
      <c r="ATB45" s="37"/>
      <c r="ATC45" s="37"/>
      <c r="ATD45" s="37"/>
      <c r="ATE45" s="37"/>
      <c r="ATF45" s="37"/>
      <c r="ATG45" s="37"/>
      <c r="ATH45" s="37"/>
      <c r="ATI45" s="37"/>
      <c r="ATJ45" s="37"/>
      <c r="ATK45" s="37"/>
      <c r="ATL45" s="37"/>
      <c r="ATM45" s="37"/>
      <c r="ATN45" s="37"/>
      <c r="ATO45" s="37"/>
      <c r="ATP45" s="37"/>
      <c r="ATQ45" s="37"/>
      <c r="ATR45" s="37"/>
      <c r="ATS45" s="37"/>
      <c r="ATT45" s="37"/>
      <c r="ATU45" s="37"/>
      <c r="ATV45" s="37"/>
      <c r="ATW45" s="37"/>
      <c r="ATX45" s="37"/>
      <c r="ATY45" s="37"/>
      <c r="ATZ45" s="37"/>
      <c r="AUA45" s="37"/>
      <c r="AUB45" s="37"/>
      <c r="AUC45" s="37"/>
      <c r="AUD45" s="37"/>
      <c r="AUE45" s="37"/>
      <c r="AUF45" s="37"/>
      <c r="AUG45" s="37"/>
      <c r="AUH45" s="37"/>
      <c r="AUI45" s="37"/>
      <c r="AUJ45" s="37"/>
      <c r="AUK45" s="37"/>
      <c r="AUL45" s="37"/>
      <c r="AUM45" s="37"/>
      <c r="AUN45" s="37"/>
      <c r="AUO45" s="37"/>
      <c r="AUP45" s="37"/>
      <c r="AUQ45" s="37"/>
      <c r="AUR45" s="37"/>
      <c r="AUS45" s="37"/>
      <c r="AUT45" s="37"/>
      <c r="AUU45" s="37"/>
      <c r="AUV45" s="37"/>
      <c r="AUW45" s="37"/>
      <c r="AUX45" s="37"/>
      <c r="AUY45" s="37"/>
      <c r="AUZ45" s="37"/>
      <c r="AVA45" s="37"/>
      <c r="AVB45" s="37"/>
      <c r="AVC45" s="37"/>
      <c r="AVD45" s="37"/>
      <c r="AVE45" s="37"/>
      <c r="AVF45" s="37"/>
      <c r="AVG45" s="37"/>
      <c r="AVH45" s="37"/>
      <c r="AVI45" s="37"/>
      <c r="AVJ45" s="37"/>
      <c r="AVK45" s="37"/>
      <c r="AVL45" s="37"/>
      <c r="AVM45" s="37"/>
      <c r="AVN45" s="37"/>
      <c r="AVO45" s="37"/>
      <c r="AVP45" s="37"/>
      <c r="AVQ45" s="37"/>
      <c r="AVR45" s="37"/>
      <c r="AVS45" s="37"/>
      <c r="AVT45" s="37"/>
      <c r="AVU45" s="37"/>
      <c r="AVV45" s="37"/>
      <c r="AVW45" s="37"/>
      <c r="AVX45" s="37"/>
      <c r="AVY45" s="37"/>
      <c r="AVZ45" s="37"/>
      <c r="AWA45" s="37"/>
      <c r="AWB45" s="37"/>
      <c r="AWC45" s="37"/>
      <c r="AWD45" s="37"/>
      <c r="AWE45" s="37"/>
      <c r="AWF45" s="37"/>
      <c r="AWG45" s="37"/>
      <c r="AWH45" s="37"/>
      <c r="AWI45" s="37"/>
      <c r="AWJ45" s="37"/>
      <c r="AWK45" s="37"/>
      <c r="AWL45" s="37"/>
      <c r="AWM45" s="37"/>
      <c r="AWN45" s="37"/>
      <c r="AWO45" s="37"/>
      <c r="AWP45" s="37"/>
      <c r="AWQ45" s="37"/>
      <c r="AWR45" s="37"/>
      <c r="AWS45" s="37"/>
      <c r="AWT45" s="37"/>
      <c r="AWU45" s="37"/>
      <c r="AWV45" s="37"/>
      <c r="AWW45" s="37"/>
      <c r="AWX45" s="37"/>
      <c r="AWY45" s="37"/>
      <c r="AWZ45" s="37"/>
      <c r="AXA45" s="37"/>
      <c r="AXB45" s="37"/>
      <c r="AXC45" s="37"/>
      <c r="AXD45" s="37"/>
      <c r="AXE45" s="37"/>
      <c r="AXF45" s="37"/>
      <c r="AXG45" s="37"/>
      <c r="AXH45" s="37"/>
      <c r="AXI45" s="37"/>
      <c r="AXJ45" s="37"/>
      <c r="AXK45" s="37"/>
      <c r="AXL45" s="37"/>
      <c r="AXM45" s="37"/>
      <c r="AXN45" s="37"/>
      <c r="AXO45" s="37"/>
      <c r="AXP45" s="37"/>
      <c r="AXQ45" s="37"/>
      <c r="AXR45" s="37"/>
      <c r="AXS45" s="37"/>
      <c r="AXT45" s="37"/>
      <c r="AXU45" s="37"/>
      <c r="AXV45" s="37"/>
      <c r="AXW45" s="37"/>
      <c r="AXX45" s="37"/>
      <c r="AXY45" s="37"/>
      <c r="AXZ45" s="37"/>
      <c r="AYA45" s="37"/>
      <c r="AYB45" s="37"/>
      <c r="AYC45" s="37"/>
      <c r="AYD45" s="37"/>
      <c r="AYE45" s="37"/>
      <c r="AYF45" s="37"/>
      <c r="AYG45" s="37"/>
      <c r="AYH45" s="37"/>
      <c r="AYI45" s="37"/>
      <c r="AYJ45" s="37"/>
      <c r="AYK45" s="37"/>
      <c r="AYL45" s="37"/>
      <c r="AYM45" s="37"/>
      <c r="AYN45" s="37"/>
      <c r="AYO45" s="37"/>
      <c r="AYP45" s="37"/>
      <c r="AYQ45" s="37"/>
      <c r="AYR45" s="37"/>
      <c r="AYS45" s="37"/>
      <c r="AYT45" s="37"/>
      <c r="AYU45" s="37"/>
      <c r="AYV45" s="37"/>
      <c r="AYW45" s="37"/>
      <c r="AYX45" s="37"/>
      <c r="AYY45" s="37"/>
      <c r="AYZ45" s="37"/>
      <c r="AZA45" s="37"/>
      <c r="AZB45" s="37"/>
      <c r="AZC45" s="37"/>
      <c r="AZD45" s="37"/>
      <c r="AZE45" s="37"/>
      <c r="AZF45" s="37"/>
      <c r="AZG45" s="37"/>
      <c r="AZH45" s="37"/>
      <c r="AZI45" s="37"/>
      <c r="AZJ45" s="37"/>
      <c r="AZK45" s="37"/>
      <c r="AZL45" s="37"/>
      <c r="AZM45" s="37"/>
      <c r="AZN45" s="37"/>
      <c r="AZO45" s="37"/>
      <c r="AZP45" s="37"/>
      <c r="AZQ45" s="37"/>
      <c r="AZR45" s="37"/>
      <c r="AZS45" s="37"/>
      <c r="AZT45" s="37"/>
      <c r="AZU45" s="37"/>
      <c r="AZV45" s="37"/>
      <c r="AZW45" s="37"/>
      <c r="AZX45" s="37"/>
      <c r="AZY45" s="37"/>
      <c r="AZZ45" s="37"/>
      <c r="BAA45" s="37"/>
      <c r="BAB45" s="37"/>
      <c r="BAC45" s="37"/>
      <c r="BAD45" s="37"/>
      <c r="BAE45" s="37"/>
      <c r="BAF45" s="37"/>
      <c r="BAG45" s="37"/>
      <c r="BAH45" s="37"/>
      <c r="BAI45" s="37"/>
      <c r="BAJ45" s="37"/>
      <c r="BAK45" s="37"/>
      <c r="BAL45" s="37"/>
      <c r="BAM45" s="37"/>
      <c r="BAN45" s="37"/>
      <c r="BAO45" s="37"/>
      <c r="BAP45" s="37"/>
      <c r="BAQ45" s="37"/>
      <c r="BAR45" s="37"/>
      <c r="BAS45" s="37"/>
      <c r="BAT45" s="37"/>
      <c r="BAU45" s="37"/>
      <c r="BAV45" s="37"/>
      <c r="BAW45" s="37"/>
      <c r="BAX45" s="37"/>
      <c r="BAY45" s="37"/>
      <c r="BAZ45" s="37"/>
      <c r="BBA45" s="37"/>
      <c r="BBB45" s="37"/>
      <c r="BBC45" s="37"/>
      <c r="BBD45" s="37"/>
      <c r="BBE45" s="37"/>
      <c r="BBF45" s="37"/>
      <c r="BBG45" s="37"/>
      <c r="BBH45" s="37"/>
      <c r="BBI45" s="37"/>
      <c r="BBJ45" s="37"/>
      <c r="BBK45" s="37"/>
      <c r="BBL45" s="37"/>
      <c r="BBM45" s="37"/>
      <c r="BBN45" s="37"/>
      <c r="BBO45" s="37"/>
      <c r="BBP45" s="37"/>
      <c r="BBQ45" s="37"/>
      <c r="BBR45" s="37"/>
      <c r="BBS45" s="37"/>
      <c r="BBT45" s="37"/>
      <c r="BBU45" s="37"/>
      <c r="BBV45" s="37"/>
      <c r="BBW45" s="37"/>
      <c r="BBX45" s="37"/>
      <c r="BBY45" s="37"/>
      <c r="BBZ45" s="37"/>
      <c r="BCA45" s="37"/>
      <c r="BCB45" s="37"/>
      <c r="BCC45" s="37"/>
      <c r="BCD45" s="37"/>
      <c r="BCE45" s="37"/>
      <c r="BCF45" s="37"/>
      <c r="BCG45" s="37"/>
      <c r="BCH45" s="37"/>
      <c r="BCI45" s="37"/>
      <c r="BCJ45" s="37"/>
      <c r="BCK45" s="37"/>
      <c r="BCL45" s="37"/>
      <c r="BCM45" s="37"/>
      <c r="BCN45" s="37"/>
      <c r="BCO45" s="37"/>
      <c r="BCP45" s="37"/>
      <c r="BCQ45" s="37"/>
      <c r="BCR45" s="37"/>
      <c r="BCS45" s="37"/>
      <c r="BCT45" s="37"/>
      <c r="BCU45" s="37"/>
      <c r="BCV45" s="37"/>
      <c r="BCW45" s="37"/>
      <c r="BCX45" s="37"/>
      <c r="BCY45" s="37"/>
      <c r="BCZ45" s="37"/>
      <c r="BDA45" s="37"/>
      <c r="BDB45" s="37"/>
      <c r="BDC45" s="37"/>
      <c r="BDD45" s="37"/>
      <c r="BDE45" s="37"/>
      <c r="BDF45" s="37"/>
      <c r="BDG45" s="37"/>
      <c r="BDH45" s="37"/>
      <c r="BDI45" s="37"/>
      <c r="BDJ45" s="37"/>
      <c r="BDK45" s="37"/>
      <c r="BDL45" s="37"/>
      <c r="BDM45" s="37"/>
      <c r="BDN45" s="37"/>
      <c r="BDO45" s="37"/>
      <c r="BDP45" s="37"/>
      <c r="BDQ45" s="37"/>
      <c r="BDR45" s="37"/>
      <c r="BDS45" s="37"/>
      <c r="BDT45" s="37"/>
      <c r="BDU45" s="37"/>
      <c r="BDV45" s="37"/>
      <c r="BDW45" s="37"/>
      <c r="BDX45" s="37"/>
      <c r="BDY45" s="37"/>
      <c r="BDZ45" s="37"/>
      <c r="BEA45" s="37"/>
      <c r="BEB45" s="37"/>
      <c r="BEC45" s="37"/>
      <c r="BED45" s="37"/>
      <c r="BEE45" s="37"/>
      <c r="BEF45" s="37"/>
      <c r="BEG45" s="37"/>
      <c r="BEH45" s="37"/>
      <c r="BEI45" s="37"/>
      <c r="BEJ45" s="37"/>
      <c r="BEK45" s="37"/>
      <c r="BEL45" s="37"/>
      <c r="BEM45" s="37"/>
      <c r="BEN45" s="37"/>
      <c r="BEO45" s="37"/>
      <c r="BEP45" s="37"/>
      <c r="BEQ45" s="37"/>
      <c r="BER45" s="37"/>
      <c r="BES45" s="37"/>
      <c r="BET45" s="37"/>
      <c r="BEU45" s="37"/>
      <c r="BEV45" s="37"/>
      <c r="BEW45" s="37"/>
      <c r="BEX45" s="37"/>
      <c r="BEY45" s="37"/>
      <c r="BEZ45" s="37"/>
      <c r="BFA45" s="37"/>
      <c r="BFB45" s="37"/>
      <c r="BFC45" s="37"/>
      <c r="BFD45" s="37"/>
      <c r="BFE45" s="37"/>
      <c r="BFF45" s="37"/>
      <c r="BFG45" s="37"/>
      <c r="BFH45" s="37"/>
      <c r="BFI45" s="37"/>
      <c r="BFJ45" s="37"/>
      <c r="BFK45" s="37"/>
      <c r="BFL45" s="37"/>
      <c r="BFM45" s="37"/>
      <c r="BFN45" s="37"/>
      <c r="BFO45" s="37"/>
      <c r="BFP45" s="37"/>
      <c r="BFQ45" s="37"/>
      <c r="BFR45" s="37"/>
      <c r="BFS45" s="37"/>
      <c r="BFT45" s="37"/>
      <c r="BFU45" s="37"/>
      <c r="BFV45" s="37"/>
      <c r="BFW45" s="37"/>
      <c r="BFX45" s="37"/>
      <c r="BFY45" s="37"/>
      <c r="BFZ45" s="37"/>
      <c r="BGA45" s="37"/>
      <c r="BGB45" s="37"/>
      <c r="BGC45" s="37"/>
      <c r="BGD45" s="37"/>
      <c r="BGE45" s="37"/>
      <c r="BGF45" s="37"/>
      <c r="BGG45" s="37"/>
      <c r="BGH45" s="37"/>
      <c r="BGI45" s="37"/>
      <c r="BGJ45" s="37"/>
      <c r="BGK45" s="37"/>
      <c r="BGL45" s="37"/>
      <c r="BGM45" s="37"/>
      <c r="BGN45" s="37"/>
      <c r="BGO45" s="37"/>
      <c r="BGP45" s="37"/>
      <c r="BGQ45" s="37"/>
      <c r="BGR45" s="37"/>
      <c r="BGS45" s="37"/>
      <c r="BGT45" s="37"/>
      <c r="BGU45" s="37"/>
      <c r="BGV45" s="37"/>
      <c r="BGW45" s="37"/>
      <c r="BGX45" s="37"/>
      <c r="BGY45" s="37"/>
      <c r="BGZ45" s="37"/>
      <c r="BHA45" s="37"/>
      <c r="BHB45" s="37"/>
      <c r="BHC45" s="37"/>
      <c r="BHD45" s="37"/>
      <c r="BHE45" s="37"/>
      <c r="BHF45" s="37"/>
      <c r="BHG45" s="37"/>
      <c r="BHH45" s="37"/>
      <c r="BHI45" s="37"/>
      <c r="BHJ45" s="37"/>
      <c r="BHK45" s="37"/>
      <c r="BHL45" s="37"/>
      <c r="BHM45" s="37"/>
      <c r="BHN45" s="37"/>
      <c r="BHO45" s="37"/>
      <c r="BHP45" s="37"/>
      <c r="BHQ45" s="37"/>
      <c r="BHR45" s="37"/>
      <c r="BHS45" s="37"/>
      <c r="BHT45" s="37"/>
      <c r="BHU45" s="37"/>
      <c r="BHV45" s="37"/>
      <c r="BHW45" s="37"/>
      <c r="BHX45" s="37"/>
      <c r="BHY45" s="37"/>
      <c r="BHZ45" s="37"/>
      <c r="BIA45" s="37"/>
      <c r="BIB45" s="37"/>
      <c r="BIC45" s="37"/>
      <c r="BID45" s="37"/>
      <c r="BIE45" s="37"/>
      <c r="BIF45" s="37"/>
      <c r="BIG45" s="37"/>
      <c r="BIH45" s="37"/>
      <c r="BII45" s="37"/>
      <c r="BIJ45" s="37"/>
      <c r="BIK45" s="37"/>
      <c r="BIL45" s="37"/>
      <c r="BIM45" s="37"/>
      <c r="BIN45" s="37"/>
      <c r="BIO45" s="37"/>
      <c r="BIP45" s="37"/>
      <c r="BIQ45" s="37"/>
      <c r="BIR45" s="37"/>
      <c r="BIS45" s="37"/>
      <c r="BIT45" s="37"/>
      <c r="BIU45" s="37"/>
      <c r="BIV45" s="37"/>
      <c r="BIW45" s="37"/>
      <c r="BIX45" s="37"/>
      <c r="BIY45" s="37"/>
      <c r="BIZ45" s="37"/>
      <c r="BJA45" s="37"/>
      <c r="BJB45" s="37"/>
      <c r="BJC45" s="37"/>
      <c r="BJD45" s="37"/>
      <c r="BJE45" s="37"/>
      <c r="BJF45" s="37"/>
      <c r="BJG45" s="37"/>
      <c r="BJH45" s="37"/>
      <c r="BJI45" s="37"/>
      <c r="BJJ45" s="37"/>
      <c r="BJK45" s="37"/>
      <c r="BJL45" s="37"/>
      <c r="BJM45" s="37"/>
      <c r="BJN45" s="37"/>
      <c r="BJO45" s="37"/>
      <c r="BJP45" s="37"/>
      <c r="BJQ45" s="37"/>
      <c r="BJR45" s="37"/>
      <c r="BJS45" s="37"/>
      <c r="BJT45" s="37"/>
      <c r="BJU45" s="37"/>
      <c r="BJV45" s="37"/>
      <c r="BJW45" s="37"/>
      <c r="BJX45" s="37"/>
      <c r="BJY45" s="37"/>
      <c r="BJZ45" s="37"/>
      <c r="BKA45" s="37"/>
      <c r="BKB45" s="37"/>
      <c r="BKC45" s="37"/>
      <c r="BKD45" s="37"/>
      <c r="BKE45" s="37"/>
      <c r="BKF45" s="37"/>
      <c r="BKG45" s="37"/>
      <c r="BKH45" s="37"/>
      <c r="BKI45" s="37"/>
      <c r="BKJ45" s="37"/>
      <c r="BKK45" s="37"/>
      <c r="BKL45" s="37"/>
      <c r="BKM45" s="37"/>
      <c r="BKN45" s="37"/>
      <c r="BKO45" s="37"/>
      <c r="BKP45" s="37"/>
      <c r="BKQ45" s="37"/>
      <c r="BKR45" s="37"/>
      <c r="BKS45" s="37"/>
      <c r="BKT45" s="37"/>
      <c r="BKU45" s="37"/>
      <c r="BKV45" s="37"/>
      <c r="BKW45" s="37"/>
      <c r="BKX45" s="37"/>
      <c r="BKY45" s="37"/>
      <c r="BKZ45" s="37"/>
      <c r="BLA45" s="37"/>
      <c r="BLB45" s="37"/>
      <c r="BLC45" s="37"/>
      <c r="BLD45" s="37"/>
      <c r="BLE45" s="37"/>
      <c r="BLF45" s="37"/>
      <c r="BLG45" s="37"/>
      <c r="BLH45" s="37"/>
      <c r="BLI45" s="37"/>
      <c r="BLJ45" s="37"/>
      <c r="BLK45" s="37"/>
      <c r="BLL45" s="37"/>
      <c r="BLM45" s="37"/>
      <c r="BLN45" s="37"/>
      <c r="BLO45" s="37"/>
      <c r="BLP45" s="37"/>
      <c r="BLQ45" s="37"/>
      <c r="BLR45" s="37"/>
      <c r="BLS45" s="37"/>
      <c r="BLT45" s="37"/>
      <c r="BLU45" s="37"/>
      <c r="BLV45" s="37"/>
      <c r="BLW45" s="37"/>
      <c r="BLX45" s="37"/>
      <c r="BLY45" s="37"/>
      <c r="BLZ45" s="37"/>
      <c r="BMA45" s="37"/>
      <c r="BMB45" s="37"/>
      <c r="BMC45" s="37"/>
      <c r="BMD45" s="37"/>
      <c r="BME45" s="37"/>
      <c r="BMF45" s="37"/>
      <c r="BMG45" s="37"/>
      <c r="BMH45" s="37"/>
      <c r="BMI45" s="37"/>
      <c r="BMJ45" s="37"/>
      <c r="BMK45" s="37"/>
      <c r="BML45" s="37"/>
      <c r="BMM45" s="37"/>
      <c r="BMN45" s="37"/>
      <c r="BMO45" s="37"/>
      <c r="BMP45" s="37"/>
      <c r="BMQ45" s="37"/>
      <c r="BMR45" s="37"/>
      <c r="BMS45" s="37"/>
      <c r="BMT45" s="37"/>
      <c r="BMU45" s="37"/>
      <c r="BMV45" s="37"/>
      <c r="BMW45" s="37"/>
      <c r="BMX45" s="37"/>
      <c r="BMY45" s="37"/>
      <c r="BMZ45" s="37"/>
      <c r="BNA45" s="37"/>
      <c r="BNB45" s="37"/>
      <c r="BNC45" s="37"/>
      <c r="BND45" s="37"/>
      <c r="BNE45" s="37"/>
      <c r="BNF45" s="37"/>
      <c r="BNG45" s="37"/>
      <c r="BNH45" s="37"/>
      <c r="BNI45" s="37"/>
      <c r="BNJ45" s="37"/>
      <c r="BNK45" s="37"/>
      <c r="BNL45" s="37"/>
      <c r="BNM45" s="37"/>
      <c r="BNN45" s="37"/>
      <c r="BNO45" s="37"/>
      <c r="BNP45" s="37"/>
      <c r="BNQ45" s="37"/>
      <c r="BNR45" s="37"/>
      <c r="BNS45" s="37"/>
      <c r="BNT45" s="37"/>
      <c r="BNU45" s="37"/>
      <c r="BNV45" s="37"/>
      <c r="BNW45" s="37"/>
      <c r="BNX45" s="37"/>
      <c r="BNY45" s="37"/>
      <c r="BNZ45" s="37"/>
      <c r="BOA45" s="37"/>
      <c r="BOB45" s="37"/>
      <c r="BOC45" s="37"/>
      <c r="BOD45" s="37"/>
      <c r="BOE45" s="37"/>
      <c r="BOF45" s="37"/>
      <c r="BOG45" s="37"/>
      <c r="BOH45" s="37"/>
      <c r="BOI45" s="37"/>
      <c r="BOJ45" s="37"/>
      <c r="BOK45" s="37"/>
      <c r="BOL45" s="37"/>
      <c r="BOM45" s="37"/>
      <c r="BON45" s="37"/>
      <c r="BOO45" s="37"/>
      <c r="BOP45" s="37"/>
      <c r="BOQ45" s="37"/>
      <c r="BOR45" s="37"/>
      <c r="BOS45" s="37"/>
      <c r="BOT45" s="37"/>
      <c r="BOU45" s="37"/>
      <c r="BOV45" s="37"/>
      <c r="BOW45" s="37"/>
      <c r="BOX45" s="37"/>
      <c r="BOY45" s="37"/>
      <c r="BOZ45" s="37"/>
      <c r="BPA45" s="37"/>
      <c r="BPB45" s="37"/>
      <c r="BPC45" s="37"/>
      <c r="BPD45" s="37"/>
      <c r="BPE45" s="37"/>
      <c r="BPF45" s="37"/>
      <c r="BPG45" s="37"/>
      <c r="BPH45" s="37"/>
      <c r="BPI45" s="37"/>
      <c r="BPJ45" s="37"/>
      <c r="BPK45" s="37"/>
      <c r="BPL45" s="37"/>
      <c r="BPM45" s="37"/>
      <c r="BPN45" s="37"/>
      <c r="BPO45" s="37"/>
      <c r="BPP45" s="37"/>
      <c r="BPQ45" s="37"/>
      <c r="BPR45" s="37"/>
      <c r="BPS45" s="37"/>
      <c r="BPT45" s="37"/>
      <c r="BPU45" s="37"/>
      <c r="BPV45" s="37"/>
      <c r="BPW45" s="37"/>
      <c r="BPX45" s="37"/>
      <c r="BPY45" s="37"/>
      <c r="BPZ45" s="37"/>
      <c r="BQA45" s="37"/>
      <c r="BQB45" s="37"/>
      <c r="BQC45" s="37"/>
      <c r="BQD45" s="37"/>
      <c r="BQE45" s="37"/>
      <c r="BQF45" s="37"/>
      <c r="BQG45" s="37"/>
      <c r="BQH45" s="37"/>
      <c r="BQI45" s="37"/>
      <c r="BQJ45" s="37"/>
      <c r="BQK45" s="37"/>
      <c r="BQL45" s="37"/>
      <c r="BQM45" s="37"/>
      <c r="BQN45" s="37"/>
      <c r="BQO45" s="37"/>
      <c r="BQP45" s="37"/>
      <c r="BQQ45" s="37"/>
      <c r="BQR45" s="37"/>
      <c r="BQS45" s="37"/>
      <c r="BQT45" s="37"/>
      <c r="BQU45" s="37"/>
      <c r="BQV45" s="37"/>
      <c r="BQW45" s="37"/>
      <c r="BQX45" s="37"/>
      <c r="BQY45" s="37"/>
      <c r="BQZ45" s="37"/>
      <c r="BRA45" s="37"/>
      <c r="BRB45" s="37"/>
      <c r="BRC45" s="37"/>
      <c r="BRD45" s="37"/>
      <c r="BRE45" s="37"/>
      <c r="BRF45" s="37"/>
      <c r="BRG45" s="37"/>
      <c r="BRH45" s="37"/>
      <c r="BRI45" s="37"/>
      <c r="BRJ45" s="37"/>
      <c r="BRK45" s="37"/>
      <c r="BRL45" s="37"/>
      <c r="BRM45" s="37"/>
      <c r="BRN45" s="37"/>
      <c r="BRO45" s="37"/>
      <c r="BRP45" s="37"/>
      <c r="BRQ45" s="37"/>
      <c r="BRR45" s="37"/>
      <c r="BRS45" s="37"/>
      <c r="BRT45" s="37"/>
      <c r="BRU45" s="37"/>
      <c r="BRV45" s="37"/>
      <c r="BRW45" s="37"/>
      <c r="BRX45" s="37"/>
      <c r="BRY45" s="37"/>
      <c r="BRZ45" s="37"/>
      <c r="BSA45" s="37"/>
      <c r="BSB45" s="37"/>
      <c r="BSC45" s="37"/>
      <c r="BSD45" s="37"/>
      <c r="BSE45" s="37"/>
      <c r="BSF45" s="37"/>
      <c r="BSG45" s="37"/>
      <c r="BSH45" s="37"/>
      <c r="BSI45" s="37"/>
      <c r="BSJ45" s="37"/>
      <c r="BSK45" s="37"/>
      <c r="BSL45" s="37"/>
      <c r="BSM45" s="37"/>
      <c r="BSN45" s="37"/>
      <c r="BSO45" s="37"/>
      <c r="BSP45" s="37"/>
      <c r="BSQ45" s="37"/>
      <c r="BSR45" s="37"/>
      <c r="BSS45" s="37"/>
      <c r="BST45" s="37"/>
      <c r="BSU45" s="37"/>
      <c r="BSV45" s="37"/>
      <c r="BSW45" s="37"/>
      <c r="BSX45" s="37"/>
      <c r="BSY45" s="37"/>
      <c r="BSZ45" s="37"/>
      <c r="BTA45" s="37"/>
      <c r="BTB45" s="37"/>
      <c r="BTC45" s="37"/>
      <c r="BTD45" s="37"/>
      <c r="BTE45" s="37"/>
      <c r="BTF45" s="37"/>
      <c r="BTG45" s="37"/>
      <c r="BTH45" s="37"/>
      <c r="BTI45" s="37"/>
      <c r="BTJ45" s="37"/>
      <c r="BTK45" s="37"/>
      <c r="BTL45" s="37"/>
      <c r="BTM45" s="37"/>
      <c r="BTN45" s="37"/>
      <c r="BTO45" s="37"/>
      <c r="BTP45" s="37"/>
      <c r="BTQ45" s="37"/>
      <c r="BTR45" s="37"/>
      <c r="BTS45" s="37"/>
      <c r="BTT45" s="37"/>
      <c r="BTU45" s="37"/>
      <c r="BTV45" s="37"/>
      <c r="BTW45" s="37"/>
      <c r="BTX45" s="37"/>
      <c r="BTY45" s="37"/>
      <c r="BTZ45" s="37"/>
      <c r="BUA45" s="37"/>
      <c r="BUB45" s="37"/>
      <c r="BUC45" s="37"/>
      <c r="BUD45" s="37"/>
      <c r="BUE45" s="37"/>
      <c r="BUF45" s="37"/>
      <c r="BUG45" s="37"/>
      <c r="BUH45" s="37"/>
      <c r="BUI45" s="37"/>
      <c r="BUJ45" s="37"/>
      <c r="BUK45" s="37"/>
      <c r="BUL45" s="37"/>
      <c r="BUM45" s="37"/>
      <c r="BUN45" s="37"/>
      <c r="BUO45" s="37"/>
      <c r="BUP45" s="37"/>
      <c r="BUQ45" s="37"/>
      <c r="BUR45" s="37"/>
      <c r="BUS45" s="37"/>
      <c r="BUT45" s="37"/>
      <c r="BUU45" s="37"/>
      <c r="BUV45" s="37"/>
      <c r="BUW45" s="37"/>
      <c r="BUX45" s="37"/>
      <c r="BUY45" s="37"/>
      <c r="BUZ45" s="37"/>
      <c r="BVA45" s="37"/>
      <c r="BVB45" s="37"/>
      <c r="BVC45" s="37"/>
      <c r="BVD45" s="37"/>
      <c r="BVE45" s="37"/>
      <c r="BVF45" s="37"/>
      <c r="BVG45" s="37"/>
      <c r="BVH45" s="37"/>
      <c r="BVI45" s="37"/>
      <c r="BVJ45" s="37"/>
      <c r="BVK45" s="37"/>
      <c r="BVL45" s="37"/>
      <c r="BVM45" s="37"/>
      <c r="BVN45" s="37"/>
      <c r="BVO45" s="37"/>
      <c r="BVP45" s="37"/>
      <c r="BVQ45" s="37"/>
      <c r="BVR45" s="37"/>
      <c r="BVS45" s="37"/>
      <c r="BVT45" s="37"/>
      <c r="BVU45" s="37"/>
      <c r="BVV45" s="37"/>
      <c r="BVW45" s="37"/>
      <c r="BVX45" s="37"/>
      <c r="BVY45" s="37"/>
      <c r="BVZ45" s="37"/>
      <c r="BWA45" s="37"/>
      <c r="BWB45" s="37"/>
      <c r="BWC45" s="37"/>
      <c r="BWD45" s="37"/>
      <c r="BWE45" s="37"/>
      <c r="BWF45" s="37"/>
      <c r="BWG45" s="37"/>
      <c r="BWH45" s="37"/>
      <c r="BWI45" s="37"/>
      <c r="BWJ45" s="37"/>
      <c r="BWK45" s="37"/>
      <c r="BWL45" s="37"/>
      <c r="BWM45" s="37"/>
      <c r="BWN45" s="37"/>
      <c r="BWO45" s="37"/>
      <c r="BWP45" s="37"/>
      <c r="BWQ45" s="37"/>
      <c r="BWR45" s="37"/>
      <c r="BWS45" s="37"/>
      <c r="BWT45" s="37"/>
      <c r="BWU45" s="37"/>
      <c r="BWV45" s="37"/>
      <c r="BWW45" s="37"/>
      <c r="BWX45" s="37"/>
      <c r="BWY45" s="37"/>
      <c r="BWZ45" s="37"/>
      <c r="BXA45" s="37"/>
      <c r="BXB45" s="37"/>
      <c r="BXC45" s="37"/>
      <c r="BXD45" s="37"/>
      <c r="BXE45" s="37"/>
      <c r="BXF45" s="37"/>
      <c r="BXG45" s="37"/>
      <c r="BXH45" s="37"/>
      <c r="BXI45" s="37"/>
      <c r="BXJ45" s="37"/>
      <c r="BXK45" s="37"/>
      <c r="BXL45" s="37"/>
      <c r="BXM45" s="37"/>
      <c r="BXN45" s="37"/>
      <c r="BXO45" s="37"/>
      <c r="BXP45" s="37"/>
      <c r="BXQ45" s="37"/>
      <c r="BXR45" s="37"/>
      <c r="BXS45" s="37"/>
      <c r="BXT45" s="37"/>
      <c r="BXU45" s="37"/>
      <c r="BXV45" s="37"/>
      <c r="BXW45" s="37"/>
      <c r="BXX45" s="37"/>
      <c r="BXY45" s="37"/>
      <c r="BXZ45" s="37"/>
      <c r="BYA45" s="37"/>
      <c r="BYB45" s="37"/>
      <c r="BYC45" s="37"/>
      <c r="BYD45" s="37"/>
      <c r="BYE45" s="37"/>
      <c r="BYF45" s="37"/>
      <c r="BYG45" s="37"/>
      <c r="BYH45" s="37"/>
      <c r="BYI45" s="37"/>
      <c r="BYJ45" s="37"/>
      <c r="BYK45" s="37"/>
      <c r="BYL45" s="37"/>
      <c r="BYM45" s="37"/>
      <c r="BYN45" s="37"/>
      <c r="BYO45" s="37"/>
      <c r="BYP45" s="37"/>
      <c r="BYQ45" s="37"/>
      <c r="BYR45" s="37"/>
      <c r="BYS45" s="37"/>
      <c r="BYT45" s="37"/>
      <c r="BYU45" s="37"/>
      <c r="BYV45" s="37"/>
      <c r="BYW45" s="37"/>
      <c r="BYX45" s="37"/>
      <c r="BYY45" s="37"/>
      <c r="BYZ45" s="37"/>
      <c r="BZA45" s="37"/>
      <c r="BZB45" s="37"/>
      <c r="BZC45" s="37"/>
      <c r="BZD45" s="37"/>
      <c r="BZE45" s="37"/>
      <c r="BZF45" s="37"/>
      <c r="BZG45" s="37"/>
      <c r="BZH45" s="37"/>
      <c r="BZI45" s="37"/>
      <c r="BZJ45" s="37"/>
      <c r="BZK45" s="37"/>
      <c r="BZL45" s="37"/>
      <c r="BZM45" s="37"/>
      <c r="BZN45" s="37"/>
      <c r="BZO45" s="37"/>
      <c r="BZP45" s="37"/>
      <c r="BZQ45" s="37"/>
      <c r="BZR45" s="37"/>
      <c r="BZS45" s="37"/>
      <c r="BZT45" s="37"/>
      <c r="BZU45" s="37"/>
      <c r="BZV45" s="37"/>
      <c r="BZW45" s="37"/>
      <c r="BZX45" s="37"/>
      <c r="BZY45" s="37"/>
      <c r="BZZ45" s="37"/>
      <c r="CAA45" s="37"/>
      <c r="CAB45" s="37"/>
      <c r="CAC45" s="37"/>
      <c r="CAD45" s="37"/>
      <c r="CAE45" s="37"/>
      <c r="CAF45" s="37"/>
      <c r="CAG45" s="37"/>
      <c r="CAH45" s="37"/>
      <c r="CAI45" s="37"/>
      <c r="CAJ45" s="37"/>
      <c r="CAK45" s="37"/>
      <c r="CAL45" s="37"/>
      <c r="CAM45" s="37"/>
      <c r="CAN45" s="37"/>
      <c r="CAO45" s="37"/>
      <c r="CAP45" s="37"/>
      <c r="CAQ45" s="37"/>
      <c r="CAR45" s="37"/>
      <c r="CAS45" s="37"/>
      <c r="CAT45" s="37"/>
      <c r="CAU45" s="37"/>
      <c r="CAV45" s="37"/>
      <c r="CAW45" s="37"/>
      <c r="CAX45" s="37"/>
      <c r="CAY45" s="37"/>
      <c r="CAZ45" s="37"/>
      <c r="CBA45" s="37"/>
      <c r="CBB45" s="37"/>
      <c r="CBC45" s="37"/>
      <c r="CBD45" s="37"/>
      <c r="CBE45" s="37"/>
      <c r="CBF45" s="37"/>
      <c r="CBG45" s="37"/>
      <c r="CBH45" s="37"/>
      <c r="CBI45" s="37"/>
      <c r="CBJ45" s="37"/>
      <c r="CBK45" s="37"/>
      <c r="CBL45" s="37"/>
      <c r="CBM45" s="37"/>
      <c r="CBN45" s="37"/>
      <c r="CBO45" s="37"/>
      <c r="CBP45" s="37"/>
      <c r="CBQ45" s="37"/>
      <c r="CBR45" s="37"/>
      <c r="CBS45" s="37"/>
      <c r="CBT45" s="37"/>
      <c r="CBU45" s="37"/>
      <c r="CBV45" s="37"/>
      <c r="CBW45" s="37"/>
      <c r="CBX45" s="37"/>
      <c r="CBY45" s="37"/>
      <c r="CBZ45" s="37"/>
      <c r="CCA45" s="37"/>
      <c r="CCB45" s="37"/>
      <c r="CCC45" s="37"/>
      <c r="CCD45" s="37"/>
      <c r="CCE45" s="37"/>
      <c r="CCF45" s="37"/>
      <c r="CCG45" s="37"/>
      <c r="CCH45" s="37"/>
      <c r="CCI45" s="37"/>
      <c r="CCJ45" s="37"/>
      <c r="CCK45" s="37"/>
      <c r="CCL45" s="37"/>
      <c r="CCM45" s="37"/>
      <c r="CCN45" s="37"/>
      <c r="CCO45" s="37"/>
      <c r="CCP45" s="37"/>
      <c r="CCQ45" s="37"/>
      <c r="CCR45" s="37"/>
      <c r="CCS45" s="37"/>
      <c r="CCT45" s="37"/>
      <c r="CCU45" s="37"/>
      <c r="CCV45" s="37"/>
      <c r="CCW45" s="37"/>
      <c r="CCX45" s="37"/>
      <c r="CCY45" s="37"/>
      <c r="CCZ45" s="37"/>
      <c r="CDA45" s="37"/>
      <c r="CDB45" s="37"/>
      <c r="CDC45" s="37"/>
      <c r="CDD45" s="37"/>
      <c r="CDE45" s="37"/>
      <c r="CDF45" s="37"/>
      <c r="CDG45" s="37"/>
      <c r="CDH45" s="37"/>
      <c r="CDI45" s="37"/>
      <c r="CDJ45" s="37"/>
      <c r="CDK45" s="37"/>
      <c r="CDL45" s="37"/>
      <c r="CDM45" s="37"/>
      <c r="CDN45" s="37"/>
      <c r="CDO45" s="37"/>
      <c r="CDP45" s="37"/>
      <c r="CDQ45" s="37"/>
      <c r="CDR45" s="37"/>
      <c r="CDS45" s="37"/>
      <c r="CDT45" s="37"/>
      <c r="CDU45" s="37"/>
      <c r="CDV45" s="37"/>
      <c r="CDW45" s="37"/>
      <c r="CDX45" s="37"/>
      <c r="CDY45" s="37"/>
      <c r="CDZ45" s="37"/>
      <c r="CEA45" s="37"/>
      <c r="CEB45" s="37"/>
      <c r="CEC45" s="37"/>
      <c r="CED45" s="37"/>
      <c r="CEE45" s="37"/>
      <c r="CEF45" s="37"/>
      <c r="CEG45" s="37"/>
      <c r="CEH45" s="37"/>
      <c r="CEI45" s="37"/>
      <c r="CEJ45" s="37"/>
      <c r="CEK45" s="37"/>
      <c r="CEL45" s="37"/>
      <c r="CEM45" s="37"/>
      <c r="CEN45" s="37"/>
      <c r="CEO45" s="37"/>
      <c r="CEP45" s="37"/>
      <c r="CEQ45" s="37"/>
      <c r="CER45" s="37"/>
      <c r="CES45" s="37"/>
      <c r="CET45" s="37"/>
      <c r="CEU45" s="37"/>
      <c r="CEV45" s="37"/>
      <c r="CEW45" s="37"/>
      <c r="CEX45" s="37"/>
      <c r="CEY45" s="37"/>
      <c r="CEZ45" s="37"/>
      <c r="CFA45" s="37"/>
      <c r="CFB45" s="37"/>
      <c r="CFC45" s="37"/>
      <c r="CFD45" s="37"/>
      <c r="CFE45" s="37"/>
      <c r="CFF45" s="37"/>
      <c r="CFG45" s="37"/>
      <c r="CFH45" s="37"/>
      <c r="CFI45" s="37"/>
      <c r="CFJ45" s="37"/>
      <c r="CFK45" s="37"/>
      <c r="CFL45" s="37"/>
      <c r="CFM45" s="37"/>
      <c r="CFN45" s="37"/>
      <c r="CFO45" s="37"/>
      <c r="CFP45" s="37"/>
      <c r="CFQ45" s="37"/>
      <c r="CFR45" s="37"/>
      <c r="CFS45" s="37"/>
      <c r="CFT45" s="37"/>
      <c r="CFU45" s="37"/>
      <c r="CFV45" s="37"/>
      <c r="CFW45" s="37"/>
      <c r="CFX45" s="37"/>
      <c r="CFY45" s="37"/>
      <c r="CFZ45" s="37"/>
      <c r="CGA45" s="37"/>
      <c r="CGB45" s="37"/>
      <c r="CGC45" s="37"/>
      <c r="CGD45" s="37"/>
      <c r="CGE45" s="37"/>
      <c r="CGF45" s="37"/>
      <c r="CGG45" s="37"/>
      <c r="CGH45" s="37"/>
      <c r="CGI45" s="37"/>
      <c r="CGJ45" s="37"/>
      <c r="CGK45" s="37"/>
      <c r="CGL45" s="37"/>
      <c r="CGM45" s="37"/>
      <c r="CGN45" s="37"/>
      <c r="CGO45" s="37"/>
      <c r="CGP45" s="37"/>
      <c r="CGQ45" s="37"/>
      <c r="CGR45" s="37"/>
      <c r="CGS45" s="37"/>
      <c r="CGT45" s="37"/>
      <c r="CGU45" s="37"/>
      <c r="CGV45" s="37"/>
      <c r="CGW45" s="37"/>
      <c r="CGX45" s="37"/>
      <c r="CGY45" s="37"/>
      <c r="CGZ45" s="37"/>
      <c r="CHA45" s="37"/>
      <c r="CHB45" s="37"/>
      <c r="CHC45" s="37"/>
      <c r="CHD45" s="37"/>
      <c r="CHE45" s="37"/>
      <c r="CHF45" s="37"/>
      <c r="CHG45" s="37"/>
      <c r="CHH45" s="37"/>
      <c r="CHI45" s="37"/>
      <c r="CHJ45" s="37"/>
      <c r="CHK45" s="37"/>
      <c r="CHL45" s="37"/>
      <c r="CHM45" s="37"/>
      <c r="CHN45" s="37"/>
      <c r="CHO45" s="37"/>
      <c r="CHP45" s="37"/>
      <c r="CHQ45" s="37"/>
      <c r="CHR45" s="37"/>
      <c r="CHS45" s="37"/>
      <c r="CHT45" s="37"/>
      <c r="CHU45" s="37"/>
      <c r="CHV45" s="37"/>
      <c r="CHW45" s="37"/>
      <c r="CHX45" s="37"/>
      <c r="CHY45" s="37"/>
      <c r="CHZ45" s="37"/>
      <c r="CIA45" s="37"/>
      <c r="CIB45" s="37"/>
      <c r="CIC45" s="37"/>
      <c r="CID45" s="37"/>
      <c r="CIE45" s="37"/>
      <c r="CIF45" s="37"/>
      <c r="CIG45" s="37"/>
      <c r="CIH45" s="37"/>
      <c r="CII45" s="37"/>
      <c r="CIJ45" s="37"/>
      <c r="CIK45" s="37"/>
      <c r="CIL45" s="37"/>
      <c r="CIM45" s="37"/>
      <c r="CIN45" s="37"/>
      <c r="CIO45" s="37"/>
      <c r="CIP45" s="37"/>
      <c r="CIQ45" s="37"/>
      <c r="CIR45" s="37"/>
      <c r="CIS45" s="37"/>
      <c r="CIT45" s="37"/>
      <c r="CIU45" s="37"/>
      <c r="CIV45" s="37"/>
      <c r="CIW45" s="37"/>
      <c r="CIX45" s="37"/>
      <c r="CIY45" s="37"/>
      <c r="CIZ45" s="37"/>
      <c r="CJA45" s="37"/>
      <c r="CJB45" s="37"/>
      <c r="CJC45" s="37"/>
      <c r="CJD45" s="37"/>
      <c r="CJE45" s="37"/>
      <c r="CJF45" s="37"/>
      <c r="CJG45" s="37"/>
      <c r="CJH45" s="37"/>
      <c r="CJI45" s="37"/>
      <c r="CJJ45" s="37"/>
      <c r="CJK45" s="37"/>
      <c r="CJL45" s="37"/>
      <c r="CJM45" s="37"/>
      <c r="CJN45" s="37"/>
      <c r="CJO45" s="37"/>
      <c r="CJP45" s="37"/>
      <c r="CJQ45" s="37"/>
      <c r="CJR45" s="37"/>
      <c r="CJS45" s="37"/>
      <c r="CJT45" s="37"/>
      <c r="CJU45" s="37"/>
      <c r="CJV45" s="37"/>
      <c r="CJW45" s="37"/>
      <c r="CJX45" s="37"/>
      <c r="CJY45" s="37"/>
      <c r="CJZ45" s="37"/>
      <c r="CKA45" s="37"/>
      <c r="CKB45" s="37"/>
      <c r="CKC45" s="37"/>
      <c r="CKD45" s="37"/>
      <c r="CKE45" s="37"/>
      <c r="CKF45" s="37"/>
      <c r="CKG45" s="37"/>
      <c r="CKH45" s="37"/>
      <c r="CKI45" s="37"/>
      <c r="CKJ45" s="37"/>
      <c r="CKK45" s="37"/>
      <c r="CKL45" s="37"/>
      <c r="CKM45" s="37"/>
      <c r="CKN45" s="37"/>
      <c r="CKO45" s="37"/>
      <c r="CKP45" s="37"/>
      <c r="CKQ45" s="37"/>
      <c r="CKR45" s="37"/>
      <c r="CKS45" s="37"/>
      <c r="CKT45" s="37"/>
      <c r="CKU45" s="37"/>
      <c r="CKV45" s="37"/>
      <c r="CKW45" s="37"/>
      <c r="CKX45" s="37"/>
      <c r="CKY45" s="37"/>
      <c r="CKZ45" s="37"/>
      <c r="CLA45" s="37"/>
      <c r="CLB45" s="37"/>
      <c r="CLC45" s="37"/>
      <c r="CLD45" s="37"/>
      <c r="CLE45" s="37"/>
      <c r="CLF45" s="37"/>
      <c r="CLG45" s="37"/>
      <c r="CLH45" s="37"/>
      <c r="CLI45" s="37"/>
      <c r="CLJ45" s="37"/>
      <c r="CLK45" s="37"/>
      <c r="CLL45" s="37"/>
      <c r="CLM45" s="37"/>
      <c r="CLN45" s="37"/>
      <c r="CLO45" s="37"/>
      <c r="CLP45" s="37"/>
      <c r="CLQ45" s="37"/>
      <c r="CLR45" s="37"/>
      <c r="CLS45" s="37"/>
      <c r="CLT45" s="37"/>
      <c r="CLU45" s="37"/>
      <c r="CLV45" s="37"/>
      <c r="CLW45" s="37"/>
      <c r="CLX45" s="37"/>
      <c r="CLY45" s="37"/>
      <c r="CLZ45" s="37"/>
      <c r="CMA45" s="37"/>
      <c r="CMB45" s="37"/>
      <c r="CMC45" s="37"/>
      <c r="CMD45" s="37"/>
      <c r="CME45" s="37"/>
      <c r="CMF45" s="37"/>
      <c r="CMG45" s="37"/>
      <c r="CMH45" s="37"/>
      <c r="CMI45" s="37"/>
      <c r="CMJ45" s="37"/>
      <c r="CMK45" s="37"/>
      <c r="CML45" s="37"/>
      <c r="CMM45" s="37"/>
      <c r="CMN45" s="37"/>
      <c r="CMO45" s="37"/>
      <c r="CMP45" s="37"/>
      <c r="CMQ45" s="37"/>
      <c r="CMR45" s="37"/>
      <c r="CMS45" s="37"/>
      <c r="CMT45" s="37"/>
      <c r="CMU45" s="37"/>
      <c r="CMV45" s="37"/>
      <c r="CMW45" s="37"/>
      <c r="CMX45" s="37"/>
      <c r="CMY45" s="37"/>
      <c r="CMZ45" s="37"/>
      <c r="CNA45" s="37"/>
      <c r="CNB45" s="37"/>
      <c r="CNC45" s="37"/>
      <c r="CND45" s="37"/>
      <c r="CNE45" s="37"/>
      <c r="CNF45" s="37"/>
      <c r="CNG45" s="37"/>
      <c r="CNH45" s="37"/>
      <c r="CNI45" s="37"/>
      <c r="CNJ45" s="37"/>
      <c r="CNK45" s="37"/>
      <c r="CNL45" s="37"/>
      <c r="CNM45" s="37"/>
      <c r="CNN45" s="37"/>
      <c r="CNO45" s="37"/>
      <c r="CNP45" s="37"/>
      <c r="CNQ45" s="37"/>
      <c r="CNR45" s="37"/>
      <c r="CNS45" s="37"/>
      <c r="CNT45" s="37"/>
      <c r="CNU45" s="37"/>
      <c r="CNV45" s="37"/>
      <c r="CNW45" s="37"/>
      <c r="CNX45" s="37"/>
      <c r="CNY45" s="37"/>
      <c r="CNZ45" s="37"/>
      <c r="COA45" s="37"/>
      <c r="COB45" s="37"/>
      <c r="COC45" s="37"/>
      <c r="COD45" s="37"/>
      <c r="COE45" s="37"/>
      <c r="COF45" s="37"/>
      <c r="COG45" s="37"/>
      <c r="COH45" s="37"/>
      <c r="COI45" s="37"/>
      <c r="COJ45" s="37"/>
      <c r="COK45" s="37"/>
      <c r="COL45" s="37"/>
      <c r="COM45" s="37"/>
      <c r="CON45" s="37"/>
      <c r="COO45" s="37"/>
      <c r="COP45" s="37"/>
      <c r="COQ45" s="37"/>
      <c r="COR45" s="37"/>
      <c r="COS45" s="37"/>
      <c r="COT45" s="37"/>
      <c r="COU45" s="37"/>
      <c r="COV45" s="37"/>
      <c r="COW45" s="37"/>
      <c r="COX45" s="37"/>
      <c r="COY45" s="37"/>
      <c r="COZ45" s="37"/>
      <c r="CPA45" s="37"/>
      <c r="CPB45" s="37"/>
      <c r="CPC45" s="37"/>
      <c r="CPD45" s="37"/>
      <c r="CPE45" s="37"/>
      <c r="CPF45" s="37"/>
      <c r="CPG45" s="37"/>
      <c r="CPH45" s="37"/>
      <c r="CPI45" s="37"/>
      <c r="CPJ45" s="37"/>
      <c r="CPK45" s="37"/>
      <c r="CPL45" s="37"/>
      <c r="CPM45" s="37"/>
      <c r="CPN45" s="37"/>
      <c r="CPO45" s="37"/>
      <c r="CPP45" s="37"/>
      <c r="CPQ45" s="37"/>
      <c r="CPR45" s="37"/>
      <c r="CPS45" s="37"/>
      <c r="CPT45" s="37"/>
      <c r="CPU45" s="37"/>
      <c r="CPV45" s="37"/>
      <c r="CPW45" s="37"/>
      <c r="CPX45" s="37"/>
      <c r="CPY45" s="37"/>
      <c r="CPZ45" s="37"/>
      <c r="CQA45" s="37"/>
      <c r="CQB45" s="37"/>
      <c r="CQC45" s="37"/>
      <c r="CQD45" s="37"/>
      <c r="CQE45" s="37"/>
      <c r="CQF45" s="37"/>
      <c r="CQG45" s="37"/>
      <c r="CQH45" s="37"/>
      <c r="CQI45" s="37"/>
      <c r="CQJ45" s="37"/>
      <c r="CQK45" s="37"/>
      <c r="CQL45" s="37"/>
      <c r="CQM45" s="37"/>
      <c r="CQN45" s="37"/>
      <c r="CQO45" s="37"/>
      <c r="CQP45" s="37"/>
      <c r="CQQ45" s="37"/>
      <c r="CQR45" s="37"/>
      <c r="CQS45" s="37"/>
      <c r="CQT45" s="37"/>
      <c r="CQU45" s="37"/>
      <c r="CQV45" s="37"/>
      <c r="CQW45" s="37"/>
      <c r="CQX45" s="37"/>
      <c r="CQY45" s="37"/>
      <c r="CQZ45" s="37"/>
      <c r="CRA45" s="37"/>
      <c r="CRB45" s="37"/>
      <c r="CRC45" s="37"/>
      <c r="CRD45" s="37"/>
      <c r="CRE45" s="37"/>
      <c r="CRF45" s="37"/>
      <c r="CRG45" s="37"/>
      <c r="CRH45" s="37"/>
      <c r="CRI45" s="37"/>
      <c r="CRJ45" s="37"/>
      <c r="CRK45" s="37"/>
      <c r="CRL45" s="37"/>
      <c r="CRM45" s="37"/>
      <c r="CRN45" s="37"/>
      <c r="CRO45" s="37"/>
      <c r="CRP45" s="37"/>
      <c r="CRQ45" s="37"/>
      <c r="CRR45" s="37"/>
      <c r="CRS45" s="37"/>
      <c r="CRT45" s="37"/>
      <c r="CRU45" s="37"/>
      <c r="CRV45" s="37"/>
      <c r="CRW45" s="37"/>
      <c r="CRX45" s="37"/>
      <c r="CRY45" s="37"/>
      <c r="CRZ45" s="37"/>
      <c r="CSA45" s="37"/>
      <c r="CSB45" s="37"/>
      <c r="CSC45" s="37"/>
      <c r="CSD45" s="37"/>
      <c r="CSE45" s="37"/>
      <c r="CSF45" s="37"/>
      <c r="CSG45" s="37"/>
      <c r="CSH45" s="37"/>
      <c r="CSI45" s="37"/>
      <c r="CSJ45" s="37"/>
      <c r="CSK45" s="37"/>
      <c r="CSL45" s="37"/>
      <c r="CSM45" s="37"/>
      <c r="CSN45" s="37"/>
      <c r="CSO45" s="37"/>
      <c r="CSP45" s="37"/>
      <c r="CSQ45" s="37"/>
      <c r="CSR45" s="37"/>
      <c r="CSS45" s="37"/>
      <c r="CST45" s="37"/>
      <c r="CSU45" s="37"/>
      <c r="CSV45" s="37"/>
      <c r="CSW45" s="37"/>
      <c r="CSX45" s="37"/>
      <c r="CSY45" s="37"/>
      <c r="CSZ45" s="37"/>
      <c r="CTA45" s="37"/>
      <c r="CTB45" s="37"/>
      <c r="CTC45" s="37"/>
      <c r="CTD45" s="37"/>
      <c r="CTE45" s="37"/>
      <c r="CTF45" s="37"/>
      <c r="CTG45" s="37"/>
      <c r="CTH45" s="37"/>
      <c r="CTI45" s="37"/>
      <c r="CTJ45" s="37"/>
      <c r="CTK45" s="37"/>
      <c r="CTL45" s="37"/>
      <c r="CTM45" s="37"/>
      <c r="CTN45" s="37"/>
      <c r="CTO45" s="37"/>
      <c r="CTP45" s="37"/>
      <c r="CTQ45" s="37"/>
      <c r="CTR45" s="37"/>
      <c r="CTS45" s="37"/>
      <c r="CTT45" s="37"/>
      <c r="CTU45" s="37"/>
      <c r="CTV45" s="37"/>
      <c r="CTW45" s="37"/>
      <c r="CTX45" s="37"/>
      <c r="CTY45" s="37"/>
      <c r="CTZ45" s="37"/>
      <c r="CUA45" s="37"/>
      <c r="CUB45" s="37"/>
    </row>
    <row r="46" s="3" customFormat="1" ht="40" customHeight="1" spans="1:1024 1025:2576">
      <c r="A46" s="41">
        <v>33</v>
      </c>
      <c r="B46" s="42" t="s">
        <v>80</v>
      </c>
      <c r="C46" s="34" t="s">
        <v>81</v>
      </c>
      <c r="D46" s="34" t="str">
        <f xml:space="preserve">_xlfn.DISPIMG("ID_6E59B1C43C314C7FB6B0549889EE2049",1)</f>
        <v>=DISPIMG("ID_6E59B1C43C314C7FB6B0549889EE2049",1)</v>
      </c>
      <c r="E46" s="41" t="s">
        <v>15</v>
      </c>
      <c r="F46" s="43" t="s">
        <v>29</v>
      </c>
      <c r="G46" s="35"/>
      <c r="H46" s="36"/>
      <c r="I46" s="37"/>
      <c r="J46" s="38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37"/>
      <c r="DK46" s="37"/>
      <c r="DL46" s="37"/>
      <c r="DM46" s="37"/>
      <c r="DN46" s="37"/>
      <c r="DO46" s="37"/>
      <c r="DP46" s="37"/>
      <c r="DQ46" s="37"/>
      <c r="DR46" s="37"/>
      <c r="DS46" s="37"/>
      <c r="DT46" s="37"/>
      <c r="DU46" s="37"/>
      <c r="DV46" s="37"/>
      <c r="DW46" s="37"/>
      <c r="DX46" s="37"/>
      <c r="DY46" s="37"/>
      <c r="DZ46" s="37"/>
      <c r="EA46" s="37"/>
      <c r="EB46" s="37"/>
      <c r="EC46" s="37"/>
      <c r="ED46" s="37"/>
      <c r="EE46" s="37"/>
      <c r="EF46" s="37"/>
      <c r="EG46" s="37"/>
      <c r="EH46" s="37"/>
      <c r="EI46" s="37"/>
      <c r="EJ46" s="37"/>
      <c r="EK46" s="37"/>
      <c r="EL46" s="37"/>
      <c r="EM46" s="37"/>
      <c r="EN46" s="37"/>
      <c r="EO46" s="37"/>
      <c r="EP46" s="37"/>
      <c r="EQ46" s="37"/>
      <c r="ER46" s="37"/>
      <c r="ES46" s="37"/>
      <c r="ET46" s="37"/>
      <c r="EU46" s="37"/>
      <c r="EV46" s="37"/>
      <c r="EW46" s="37"/>
      <c r="EX46" s="37"/>
      <c r="EY46" s="37"/>
      <c r="EZ46" s="37"/>
      <c r="FA46" s="37"/>
      <c r="FB46" s="37"/>
      <c r="FC46" s="37"/>
      <c r="FD46" s="37"/>
      <c r="FE46" s="37"/>
      <c r="FF46" s="37"/>
      <c r="FG46" s="37"/>
      <c r="FH46" s="37"/>
      <c r="FI46" s="37"/>
      <c r="FJ46" s="37"/>
      <c r="FK46" s="37"/>
      <c r="FL46" s="37"/>
      <c r="FM46" s="37"/>
      <c r="FN46" s="37"/>
      <c r="FO46" s="37"/>
      <c r="FP46" s="37"/>
      <c r="FQ46" s="37"/>
      <c r="FR46" s="37"/>
      <c r="FS46" s="37"/>
      <c r="FT46" s="37"/>
      <c r="FU46" s="37"/>
      <c r="FV46" s="37"/>
      <c r="FW46" s="37"/>
      <c r="FX46" s="37"/>
      <c r="FY46" s="37"/>
      <c r="FZ46" s="37"/>
      <c r="GA46" s="37"/>
      <c r="GB46" s="37"/>
      <c r="GC46" s="37"/>
      <c r="GD46" s="37"/>
      <c r="GE46" s="37"/>
      <c r="GF46" s="37"/>
      <c r="GG46" s="37"/>
      <c r="GH46" s="37"/>
      <c r="GI46" s="37"/>
      <c r="GJ46" s="37"/>
      <c r="GK46" s="37"/>
      <c r="GL46" s="37"/>
      <c r="GM46" s="37"/>
      <c r="GN46" s="37"/>
      <c r="GO46" s="37"/>
      <c r="GP46" s="37"/>
      <c r="GQ46" s="37"/>
      <c r="GR46" s="37"/>
      <c r="GS46" s="37"/>
      <c r="GT46" s="37"/>
      <c r="GU46" s="37"/>
      <c r="GV46" s="37"/>
      <c r="GW46" s="37"/>
      <c r="GX46" s="37"/>
      <c r="GY46" s="37"/>
      <c r="GZ46" s="37"/>
      <c r="HA46" s="37"/>
      <c r="HB46" s="37"/>
      <c r="HC46" s="37"/>
      <c r="HD46" s="37"/>
      <c r="HE46" s="37"/>
      <c r="HF46" s="37"/>
      <c r="HG46" s="37"/>
      <c r="HH46" s="37"/>
      <c r="HI46" s="37"/>
      <c r="HJ46" s="37"/>
      <c r="HK46" s="37"/>
      <c r="HL46" s="37"/>
      <c r="HM46" s="37"/>
      <c r="HN46" s="37"/>
      <c r="HO46" s="37"/>
      <c r="HP46" s="37"/>
      <c r="HQ46" s="37"/>
      <c r="HR46" s="37"/>
      <c r="HS46" s="37"/>
      <c r="HT46" s="37"/>
      <c r="HU46" s="37"/>
      <c r="HV46" s="37"/>
      <c r="HW46" s="37"/>
      <c r="HX46" s="37"/>
      <c r="HY46" s="37"/>
      <c r="HZ46" s="37"/>
      <c r="IA46" s="37"/>
      <c r="IB46" s="37"/>
      <c r="IC46" s="37"/>
      <c r="ID46" s="37"/>
      <c r="IE46" s="37"/>
      <c r="IF46" s="37"/>
      <c r="IG46" s="37"/>
      <c r="IH46" s="37"/>
      <c r="II46" s="37"/>
      <c r="IJ46" s="37"/>
      <c r="IK46" s="37"/>
      <c r="IL46" s="37"/>
      <c r="IM46" s="37"/>
      <c r="IN46" s="37"/>
      <c r="IO46" s="37"/>
      <c r="IP46" s="37"/>
      <c r="IQ46" s="37"/>
      <c r="IR46" s="37"/>
      <c r="IS46" s="37"/>
      <c r="IT46" s="37"/>
      <c r="IU46" s="37"/>
      <c r="IV46" s="37"/>
      <c r="IW46" s="37"/>
      <c r="IX46" s="37"/>
      <c r="IY46" s="37"/>
      <c r="IZ46" s="37"/>
      <c r="JA46" s="37"/>
      <c r="JB46" s="37"/>
      <c r="JC46" s="37"/>
      <c r="JD46" s="37"/>
      <c r="JE46" s="37"/>
      <c r="JF46" s="37"/>
      <c r="JG46" s="37"/>
      <c r="JH46" s="37"/>
      <c r="JI46" s="37"/>
      <c r="JJ46" s="37"/>
      <c r="JK46" s="37"/>
      <c r="JL46" s="37"/>
      <c r="JM46" s="37"/>
      <c r="JN46" s="37"/>
      <c r="JO46" s="37"/>
      <c r="JP46" s="37"/>
      <c r="JQ46" s="37"/>
      <c r="JR46" s="37"/>
      <c r="JS46" s="37"/>
      <c r="JT46" s="37"/>
      <c r="JU46" s="37"/>
      <c r="JV46" s="37"/>
      <c r="JW46" s="37"/>
      <c r="JX46" s="37"/>
      <c r="JY46" s="37"/>
      <c r="JZ46" s="37"/>
      <c r="KA46" s="37"/>
      <c r="KB46" s="37"/>
      <c r="KC46" s="37"/>
      <c r="KD46" s="37"/>
      <c r="KE46" s="37"/>
      <c r="KF46" s="37"/>
      <c r="KG46" s="37"/>
      <c r="KH46" s="37"/>
      <c r="KI46" s="37"/>
      <c r="KJ46" s="37"/>
      <c r="KK46" s="37"/>
      <c r="KL46" s="37"/>
      <c r="KM46" s="37"/>
      <c r="KN46" s="37"/>
      <c r="KO46" s="37"/>
      <c r="KP46" s="37"/>
      <c r="KQ46" s="37"/>
      <c r="KR46" s="37"/>
      <c r="KS46" s="37"/>
      <c r="KT46" s="37"/>
      <c r="KU46" s="37"/>
      <c r="KV46" s="37"/>
      <c r="KW46" s="37"/>
      <c r="KX46" s="37"/>
      <c r="KY46" s="37"/>
      <c r="KZ46" s="37"/>
      <c r="LA46" s="37"/>
      <c r="LB46" s="37"/>
      <c r="LC46" s="37"/>
      <c r="LD46" s="37"/>
      <c r="LE46" s="37"/>
      <c r="LF46" s="37"/>
      <c r="LG46" s="37"/>
      <c r="LH46" s="37"/>
      <c r="LI46" s="37"/>
      <c r="LJ46" s="37"/>
      <c r="LK46" s="37"/>
      <c r="LL46" s="37"/>
      <c r="LM46" s="37"/>
      <c r="LN46" s="37"/>
      <c r="LO46" s="37"/>
      <c r="LP46" s="37"/>
      <c r="LQ46" s="37"/>
      <c r="LR46" s="37"/>
      <c r="LS46" s="37"/>
      <c r="LT46" s="37"/>
      <c r="LU46" s="37"/>
      <c r="LV46" s="37"/>
      <c r="LW46" s="37"/>
      <c r="LX46" s="37"/>
      <c r="LY46" s="37"/>
      <c r="LZ46" s="37"/>
      <c r="MA46" s="37"/>
      <c r="MB46" s="37"/>
      <c r="MC46" s="37"/>
      <c r="MD46" s="37"/>
      <c r="ME46" s="37"/>
      <c r="MF46" s="37"/>
      <c r="MG46" s="37"/>
      <c r="MH46" s="37"/>
      <c r="MI46" s="37"/>
      <c r="MJ46" s="37"/>
      <c r="MK46" s="37"/>
      <c r="ML46" s="37"/>
      <c r="MM46" s="37"/>
      <c r="MN46" s="37"/>
      <c r="MO46" s="37"/>
      <c r="MP46" s="37"/>
      <c r="MQ46" s="37"/>
      <c r="MR46" s="37"/>
      <c r="MS46" s="37"/>
      <c r="MT46" s="37"/>
      <c r="MU46" s="37"/>
      <c r="MV46" s="37"/>
      <c r="MW46" s="37"/>
      <c r="MX46" s="37"/>
      <c r="MY46" s="37"/>
      <c r="MZ46" s="37"/>
      <c r="NA46" s="37"/>
      <c r="NB46" s="37"/>
      <c r="NC46" s="37"/>
      <c r="ND46" s="37"/>
      <c r="NE46" s="37"/>
      <c r="NF46" s="37"/>
      <c r="NG46" s="37"/>
      <c r="NH46" s="37"/>
      <c r="NI46" s="37"/>
      <c r="NJ46" s="37"/>
      <c r="NK46" s="37"/>
      <c r="NL46" s="37"/>
      <c r="NM46" s="37"/>
      <c r="NN46" s="37"/>
      <c r="NO46" s="37"/>
      <c r="NP46" s="37"/>
      <c r="NQ46" s="37"/>
      <c r="NR46" s="37"/>
      <c r="NS46" s="37"/>
      <c r="NT46" s="37"/>
      <c r="NU46" s="37"/>
      <c r="NV46" s="37"/>
      <c r="NW46" s="37"/>
      <c r="NX46" s="37"/>
      <c r="NY46" s="37"/>
      <c r="NZ46" s="37"/>
      <c r="OA46" s="37"/>
      <c r="OB46" s="37"/>
      <c r="OC46" s="37"/>
      <c r="OD46" s="37"/>
      <c r="OE46" s="37"/>
      <c r="OF46" s="37"/>
      <c r="OG46" s="37"/>
      <c r="OH46" s="37"/>
      <c r="OI46" s="37"/>
      <c r="OJ46" s="37"/>
      <c r="OK46" s="37"/>
      <c r="OL46" s="37"/>
      <c r="OM46" s="37"/>
      <c r="ON46" s="37"/>
      <c r="OO46" s="37"/>
      <c r="OP46" s="37"/>
      <c r="OQ46" s="37"/>
      <c r="OR46" s="37"/>
      <c r="OS46" s="37"/>
      <c r="OT46" s="37"/>
      <c r="OU46" s="37"/>
      <c r="OV46" s="37"/>
      <c r="OW46" s="37"/>
      <c r="OX46" s="37"/>
      <c r="OY46" s="37"/>
      <c r="OZ46" s="37"/>
      <c r="PA46" s="37"/>
      <c r="PB46" s="37"/>
      <c r="PC46" s="37"/>
      <c r="PD46" s="37"/>
      <c r="PE46" s="37"/>
      <c r="PF46" s="37"/>
      <c r="PG46" s="37"/>
      <c r="PH46" s="37"/>
      <c r="PI46" s="37"/>
      <c r="PJ46" s="37"/>
      <c r="PK46" s="37"/>
      <c r="PL46" s="37"/>
      <c r="PM46" s="37"/>
      <c r="PN46" s="37"/>
      <c r="PO46" s="37"/>
      <c r="PP46" s="37"/>
      <c r="PQ46" s="37"/>
      <c r="PR46" s="37"/>
      <c r="PS46" s="37"/>
      <c r="PT46" s="37"/>
      <c r="PU46" s="37"/>
      <c r="PV46" s="37"/>
      <c r="PW46" s="37"/>
      <c r="PX46" s="37"/>
      <c r="PY46" s="37"/>
      <c r="PZ46" s="37"/>
      <c r="QA46" s="37"/>
      <c r="QB46" s="37"/>
      <c r="QC46" s="37"/>
      <c r="QD46" s="37"/>
      <c r="QE46" s="37"/>
      <c r="QF46" s="37"/>
      <c r="QG46" s="37"/>
      <c r="QH46" s="37"/>
      <c r="QI46" s="37"/>
      <c r="QJ46" s="37"/>
      <c r="QK46" s="37"/>
      <c r="QL46" s="37"/>
      <c r="QM46" s="37"/>
      <c r="QN46" s="37"/>
      <c r="QO46" s="37"/>
      <c r="QP46" s="37"/>
      <c r="QQ46" s="37"/>
      <c r="QR46" s="37"/>
      <c r="QS46" s="37"/>
      <c r="QT46" s="37"/>
      <c r="QU46" s="37"/>
      <c r="QV46" s="37"/>
      <c r="QW46" s="37"/>
      <c r="QX46" s="37"/>
      <c r="QY46" s="37"/>
      <c r="QZ46" s="37"/>
      <c r="RA46" s="37"/>
      <c r="RB46" s="37"/>
      <c r="RC46" s="37"/>
      <c r="RD46" s="37"/>
      <c r="RE46" s="37"/>
      <c r="RF46" s="37"/>
      <c r="RG46" s="37"/>
      <c r="RH46" s="37"/>
      <c r="RI46" s="37"/>
      <c r="RJ46" s="37"/>
      <c r="RK46" s="37"/>
      <c r="RL46" s="37"/>
      <c r="RM46" s="37"/>
      <c r="RN46" s="37"/>
      <c r="RO46" s="37"/>
      <c r="RP46" s="37"/>
      <c r="RQ46" s="37"/>
      <c r="RR46" s="37"/>
      <c r="RS46" s="37"/>
      <c r="RT46" s="37"/>
      <c r="RU46" s="37"/>
      <c r="RV46" s="37"/>
      <c r="RW46" s="37"/>
      <c r="RX46" s="37"/>
      <c r="RY46" s="37"/>
      <c r="RZ46" s="37"/>
      <c r="SA46" s="37"/>
      <c r="SB46" s="37"/>
      <c r="SC46" s="37"/>
      <c r="SD46" s="37"/>
      <c r="SE46" s="37"/>
      <c r="SF46" s="37"/>
      <c r="SG46" s="37"/>
      <c r="SH46" s="37"/>
      <c r="SI46" s="37"/>
      <c r="SJ46" s="37"/>
      <c r="SK46" s="37"/>
      <c r="SL46" s="37"/>
      <c r="SM46" s="37"/>
      <c r="SN46" s="37"/>
      <c r="SO46" s="37"/>
      <c r="SP46" s="37"/>
      <c r="SQ46" s="37"/>
      <c r="SR46" s="37"/>
      <c r="SS46" s="37"/>
      <c r="ST46" s="37"/>
      <c r="SU46" s="37"/>
      <c r="SV46" s="37"/>
      <c r="SW46" s="37"/>
      <c r="SX46" s="37"/>
      <c r="SY46" s="37"/>
      <c r="SZ46" s="37"/>
      <c r="TA46" s="37"/>
      <c r="TB46" s="37"/>
      <c r="TC46" s="37"/>
      <c r="TD46" s="37"/>
      <c r="TE46" s="37"/>
      <c r="TF46" s="37"/>
      <c r="TG46" s="37"/>
      <c r="TH46" s="37"/>
      <c r="TI46" s="37"/>
      <c r="TJ46" s="37"/>
      <c r="TK46" s="37"/>
      <c r="TL46" s="37"/>
      <c r="TM46" s="37"/>
      <c r="TN46" s="37"/>
      <c r="TO46" s="37"/>
      <c r="TP46" s="37"/>
      <c r="TQ46" s="37"/>
      <c r="TR46" s="37"/>
      <c r="TS46" s="37"/>
      <c r="TT46" s="37"/>
      <c r="TU46" s="37"/>
      <c r="TV46" s="37"/>
      <c r="TW46" s="37"/>
      <c r="TX46" s="37"/>
      <c r="TY46" s="37"/>
      <c r="TZ46" s="37"/>
      <c r="UA46" s="37"/>
      <c r="UB46" s="37"/>
      <c r="UC46" s="37"/>
      <c r="UD46" s="37"/>
      <c r="UE46" s="37"/>
      <c r="UF46" s="37"/>
      <c r="UG46" s="37"/>
      <c r="UH46" s="37"/>
      <c r="UI46" s="37"/>
      <c r="UJ46" s="37"/>
      <c r="UK46" s="37"/>
      <c r="UL46" s="37"/>
      <c r="UM46" s="37"/>
      <c r="UN46" s="37"/>
      <c r="UO46" s="37"/>
      <c r="UP46" s="37"/>
      <c r="UQ46" s="37"/>
      <c r="UR46" s="37"/>
      <c r="US46" s="37"/>
      <c r="UT46" s="37"/>
      <c r="UU46" s="37"/>
      <c r="UV46" s="37"/>
      <c r="UW46" s="37"/>
      <c r="UX46" s="37"/>
      <c r="UY46" s="37"/>
      <c r="UZ46" s="37"/>
      <c r="VA46" s="37"/>
      <c r="VB46" s="37"/>
      <c r="VC46" s="37"/>
      <c r="VD46" s="37"/>
      <c r="VE46" s="37"/>
      <c r="VF46" s="37"/>
      <c r="VG46" s="37"/>
      <c r="VH46" s="37"/>
      <c r="VI46" s="37"/>
      <c r="VJ46" s="37"/>
      <c r="VK46" s="37"/>
      <c r="VL46" s="37"/>
      <c r="VM46" s="37"/>
      <c r="VN46" s="37"/>
      <c r="VO46" s="37"/>
      <c r="VP46" s="37"/>
      <c r="VQ46" s="37"/>
      <c r="VR46" s="37"/>
      <c r="VS46" s="37"/>
      <c r="VT46" s="37"/>
      <c r="VU46" s="37"/>
      <c r="VV46" s="37"/>
      <c r="VW46" s="37"/>
      <c r="VX46" s="37"/>
      <c r="VY46" s="37"/>
      <c r="VZ46" s="37"/>
      <c r="WA46" s="37"/>
      <c r="WB46" s="37"/>
      <c r="WC46" s="37"/>
      <c r="WD46" s="37"/>
      <c r="WE46" s="37"/>
      <c r="WF46" s="37"/>
      <c r="WG46" s="37"/>
      <c r="WH46" s="37"/>
      <c r="WI46" s="37"/>
      <c r="WJ46" s="37"/>
      <c r="WK46" s="37"/>
      <c r="WL46" s="37"/>
      <c r="WM46" s="37"/>
      <c r="WN46" s="37"/>
      <c r="WO46" s="37"/>
      <c r="WP46" s="37"/>
      <c r="WQ46" s="37"/>
      <c r="WR46" s="37"/>
      <c r="WS46" s="37"/>
      <c r="WT46" s="37"/>
      <c r="WU46" s="37"/>
      <c r="WV46" s="37"/>
      <c r="WW46" s="37"/>
      <c r="WX46" s="37"/>
      <c r="WY46" s="37"/>
      <c r="WZ46" s="37"/>
      <c r="XA46" s="37"/>
      <c r="XB46" s="37"/>
      <c r="XC46" s="37"/>
      <c r="XD46" s="37"/>
      <c r="XE46" s="37"/>
      <c r="XF46" s="37"/>
      <c r="XG46" s="37"/>
      <c r="XH46" s="37"/>
      <c r="XI46" s="37"/>
      <c r="XJ46" s="37"/>
      <c r="XK46" s="37"/>
      <c r="XL46" s="37"/>
      <c r="XM46" s="37"/>
      <c r="XN46" s="37"/>
      <c r="XO46" s="37"/>
      <c r="XP46" s="37"/>
      <c r="XQ46" s="37"/>
      <c r="XR46" s="37"/>
      <c r="XS46" s="37"/>
      <c r="XT46" s="37"/>
      <c r="XU46" s="37"/>
      <c r="XV46" s="37"/>
      <c r="XW46" s="37"/>
      <c r="XX46" s="37"/>
      <c r="XY46" s="37"/>
      <c r="XZ46" s="37"/>
      <c r="YA46" s="37"/>
      <c r="YB46" s="37"/>
      <c r="YC46" s="37"/>
      <c r="YD46" s="37"/>
      <c r="YE46" s="37"/>
      <c r="YF46" s="37"/>
      <c r="YG46" s="37"/>
      <c r="YH46" s="37"/>
      <c r="YI46" s="37"/>
      <c r="YJ46" s="37"/>
      <c r="YK46" s="37"/>
      <c r="YL46" s="37"/>
      <c r="YM46" s="37"/>
      <c r="YN46" s="37"/>
      <c r="YO46" s="37"/>
      <c r="YP46" s="37"/>
      <c r="YQ46" s="37"/>
      <c r="YR46" s="37"/>
      <c r="YS46" s="37"/>
      <c r="YT46" s="37"/>
      <c r="YU46" s="37"/>
      <c r="YV46" s="37"/>
      <c r="YW46" s="37"/>
      <c r="YX46" s="37"/>
      <c r="YY46" s="37"/>
      <c r="YZ46" s="37"/>
      <c r="ZA46" s="37"/>
      <c r="ZB46" s="37"/>
      <c r="ZC46" s="37"/>
      <c r="ZD46" s="37"/>
      <c r="ZE46" s="37"/>
      <c r="ZF46" s="37"/>
      <c r="ZG46" s="37"/>
      <c r="ZH46" s="37"/>
      <c r="ZI46" s="37"/>
      <c r="ZJ46" s="37"/>
      <c r="ZK46" s="37"/>
      <c r="ZL46" s="37"/>
      <c r="ZM46" s="37"/>
      <c r="ZN46" s="37"/>
      <c r="ZO46" s="37"/>
      <c r="ZP46" s="37"/>
      <c r="ZQ46" s="37"/>
      <c r="ZR46" s="37"/>
      <c r="ZS46" s="37"/>
      <c r="ZT46" s="37"/>
      <c r="ZU46" s="37"/>
      <c r="ZV46" s="37"/>
      <c r="ZW46" s="37"/>
      <c r="ZX46" s="37"/>
      <c r="ZY46" s="37"/>
      <c r="ZZ46" s="37"/>
      <c r="AAA46" s="37"/>
      <c r="AAB46" s="37"/>
      <c r="AAC46" s="37"/>
      <c r="AAD46" s="37"/>
      <c r="AAE46" s="37"/>
      <c r="AAF46" s="37"/>
      <c r="AAG46" s="37"/>
      <c r="AAH46" s="37"/>
      <c r="AAI46" s="37"/>
      <c r="AAJ46" s="37"/>
      <c r="AAK46" s="37"/>
      <c r="AAL46" s="37"/>
      <c r="AAM46" s="37"/>
      <c r="AAN46" s="37"/>
      <c r="AAO46" s="37"/>
      <c r="AAP46" s="37"/>
      <c r="AAQ46" s="37"/>
      <c r="AAR46" s="37"/>
      <c r="AAS46" s="37"/>
      <c r="AAT46" s="37"/>
      <c r="AAU46" s="37"/>
      <c r="AAV46" s="37"/>
      <c r="AAW46" s="37"/>
      <c r="AAX46" s="37"/>
      <c r="AAY46" s="37"/>
      <c r="AAZ46" s="37"/>
      <c r="ABA46" s="37"/>
      <c r="ABB46" s="37"/>
      <c r="ABC46" s="37"/>
      <c r="ABD46" s="37"/>
      <c r="ABE46" s="37"/>
      <c r="ABF46" s="37"/>
      <c r="ABG46" s="37"/>
      <c r="ABH46" s="37"/>
      <c r="ABI46" s="37"/>
      <c r="ABJ46" s="37"/>
      <c r="ABK46" s="37"/>
      <c r="ABL46" s="37"/>
      <c r="ABM46" s="37"/>
      <c r="ABN46" s="37"/>
      <c r="ABO46" s="37"/>
      <c r="ABP46" s="37"/>
      <c r="ABQ46" s="37"/>
      <c r="ABR46" s="37"/>
      <c r="ABS46" s="37"/>
      <c r="ABT46" s="37"/>
      <c r="ABU46" s="37"/>
      <c r="ABV46" s="37"/>
      <c r="ABW46" s="37"/>
      <c r="ABX46" s="37"/>
      <c r="ABY46" s="37"/>
      <c r="ABZ46" s="37"/>
      <c r="ACA46" s="37"/>
      <c r="ACB46" s="37"/>
      <c r="ACC46" s="37"/>
      <c r="ACD46" s="37"/>
      <c r="ACE46" s="37"/>
      <c r="ACF46" s="37"/>
      <c r="ACG46" s="37"/>
      <c r="ACH46" s="37"/>
      <c r="ACI46" s="37"/>
      <c r="ACJ46" s="37"/>
      <c r="ACK46" s="37"/>
      <c r="ACL46" s="37"/>
      <c r="ACM46" s="37"/>
      <c r="ACN46" s="37"/>
      <c r="ACO46" s="37"/>
      <c r="ACP46" s="37"/>
      <c r="ACQ46" s="37"/>
      <c r="ACR46" s="37"/>
      <c r="ACS46" s="37"/>
      <c r="ACT46" s="37"/>
      <c r="ACU46" s="37"/>
      <c r="ACV46" s="37"/>
      <c r="ACW46" s="37"/>
      <c r="ACX46" s="37"/>
      <c r="ACY46" s="37"/>
      <c r="ACZ46" s="37"/>
      <c r="ADA46" s="37"/>
      <c r="ADB46" s="37"/>
      <c r="ADC46" s="37"/>
      <c r="ADD46" s="37"/>
      <c r="ADE46" s="37"/>
      <c r="ADF46" s="37"/>
      <c r="ADG46" s="37"/>
      <c r="ADH46" s="37"/>
      <c r="ADI46" s="37"/>
      <c r="ADJ46" s="37"/>
      <c r="ADK46" s="37"/>
      <c r="ADL46" s="37"/>
      <c r="ADM46" s="37"/>
      <c r="ADN46" s="37"/>
      <c r="ADO46" s="37"/>
      <c r="ADP46" s="37"/>
      <c r="ADQ46" s="37"/>
      <c r="ADR46" s="37"/>
      <c r="ADS46" s="37"/>
      <c r="ADT46" s="37"/>
      <c r="ADU46" s="37"/>
      <c r="ADV46" s="37"/>
      <c r="ADW46" s="37"/>
      <c r="ADX46" s="37"/>
      <c r="ADY46" s="37"/>
      <c r="ADZ46" s="37"/>
      <c r="AEA46" s="37"/>
      <c r="AEB46" s="37"/>
      <c r="AEC46" s="37"/>
      <c r="AED46" s="37"/>
      <c r="AEE46" s="37"/>
      <c r="AEF46" s="37"/>
      <c r="AEG46" s="37"/>
      <c r="AEH46" s="37"/>
      <c r="AEI46" s="37"/>
      <c r="AEJ46" s="37"/>
      <c r="AEK46" s="37"/>
      <c r="AEL46" s="37"/>
      <c r="AEM46" s="37"/>
      <c r="AEN46" s="37"/>
      <c r="AEO46" s="37"/>
      <c r="AEP46" s="37"/>
      <c r="AEQ46" s="37"/>
      <c r="AER46" s="37"/>
      <c r="AES46" s="37"/>
      <c r="AET46" s="37"/>
      <c r="AEU46" s="37"/>
      <c r="AEV46" s="37"/>
      <c r="AEW46" s="37"/>
      <c r="AEX46" s="37"/>
      <c r="AEY46" s="37"/>
      <c r="AEZ46" s="37"/>
      <c r="AFA46" s="37"/>
      <c r="AFB46" s="37"/>
      <c r="AFC46" s="37"/>
      <c r="AFD46" s="37"/>
      <c r="AFE46" s="37"/>
      <c r="AFF46" s="37"/>
      <c r="AFG46" s="37"/>
      <c r="AFH46" s="37"/>
      <c r="AFI46" s="37"/>
      <c r="AFJ46" s="37"/>
      <c r="AFK46" s="37"/>
      <c r="AFL46" s="37"/>
      <c r="AFM46" s="37"/>
      <c r="AFN46" s="37"/>
      <c r="AFO46" s="37"/>
      <c r="AFP46" s="37"/>
      <c r="AFQ46" s="37"/>
      <c r="AFR46" s="37"/>
      <c r="AFS46" s="37"/>
      <c r="AFT46" s="37"/>
      <c r="AFU46" s="37"/>
      <c r="AFV46" s="37"/>
      <c r="AFW46" s="37"/>
      <c r="AFX46" s="37"/>
      <c r="AFY46" s="37"/>
      <c r="AFZ46" s="37"/>
      <c r="AGA46" s="37"/>
      <c r="AGB46" s="37"/>
      <c r="AGC46" s="37"/>
      <c r="AGD46" s="37"/>
      <c r="AGE46" s="37"/>
      <c r="AGF46" s="37"/>
      <c r="AGG46" s="37"/>
      <c r="AGH46" s="37"/>
      <c r="AGI46" s="37"/>
      <c r="AGJ46" s="37"/>
      <c r="AGK46" s="37"/>
      <c r="AGL46" s="37"/>
      <c r="AGM46" s="37"/>
      <c r="AGN46" s="37"/>
      <c r="AGO46" s="37"/>
      <c r="AGP46" s="37"/>
      <c r="AGQ46" s="37"/>
      <c r="AGR46" s="37"/>
      <c r="AGS46" s="37"/>
      <c r="AGT46" s="37"/>
      <c r="AGU46" s="37"/>
      <c r="AGV46" s="37"/>
      <c r="AGW46" s="37"/>
      <c r="AGX46" s="37"/>
      <c r="AGY46" s="37"/>
      <c r="AGZ46" s="37"/>
      <c r="AHA46" s="37"/>
      <c r="AHB46" s="37"/>
      <c r="AHC46" s="37"/>
      <c r="AHD46" s="37"/>
      <c r="AHE46" s="37"/>
      <c r="AHF46" s="37"/>
      <c r="AHG46" s="37"/>
      <c r="AHH46" s="37"/>
      <c r="AHI46" s="37"/>
      <c r="AHJ46" s="37"/>
      <c r="AHK46" s="37"/>
      <c r="AHL46" s="37"/>
      <c r="AHM46" s="37"/>
      <c r="AHN46" s="37"/>
      <c r="AHO46" s="37"/>
      <c r="AHP46" s="37"/>
      <c r="AHQ46" s="37"/>
      <c r="AHR46" s="37"/>
      <c r="AHS46" s="37"/>
      <c r="AHT46" s="37"/>
      <c r="AHU46" s="37"/>
      <c r="AHV46" s="37"/>
      <c r="AHW46" s="37"/>
      <c r="AHX46" s="37"/>
      <c r="AHY46" s="37"/>
      <c r="AHZ46" s="37"/>
      <c r="AIA46" s="37"/>
      <c r="AIB46" s="37"/>
      <c r="AIC46" s="37"/>
      <c r="AID46" s="37"/>
      <c r="AIE46" s="37"/>
      <c r="AIF46" s="37"/>
      <c r="AIG46" s="37"/>
      <c r="AIH46" s="37"/>
      <c r="AII46" s="37"/>
      <c r="AIJ46" s="37"/>
      <c r="AIK46" s="37"/>
      <c r="AIL46" s="37"/>
      <c r="AIM46" s="37"/>
      <c r="AIN46" s="37"/>
      <c r="AIO46" s="37"/>
      <c r="AIP46" s="37"/>
      <c r="AIQ46" s="37"/>
      <c r="AIR46" s="37"/>
      <c r="AIS46" s="37"/>
      <c r="AIT46" s="37"/>
      <c r="AIU46" s="37"/>
      <c r="AIV46" s="37"/>
      <c r="AIW46" s="37"/>
      <c r="AIX46" s="37"/>
      <c r="AIY46" s="37"/>
      <c r="AIZ46" s="37"/>
      <c r="AJA46" s="37"/>
      <c r="AJB46" s="37"/>
      <c r="AJC46" s="37"/>
      <c r="AJD46" s="37"/>
      <c r="AJE46" s="37"/>
      <c r="AJF46" s="37"/>
      <c r="AJG46" s="37"/>
      <c r="AJH46" s="37"/>
      <c r="AJI46" s="37"/>
      <c r="AJJ46" s="37"/>
      <c r="AJK46" s="37"/>
      <c r="AJL46" s="37"/>
      <c r="AJM46" s="37"/>
      <c r="AJN46" s="37"/>
      <c r="AJO46" s="37"/>
      <c r="AJP46" s="37"/>
      <c r="AJQ46" s="37"/>
      <c r="AJR46" s="37"/>
      <c r="AJS46" s="37"/>
      <c r="AJT46" s="37"/>
      <c r="AJU46" s="37"/>
      <c r="AJV46" s="37"/>
      <c r="AJW46" s="37"/>
      <c r="AJX46" s="37"/>
      <c r="AJY46" s="37"/>
      <c r="AJZ46" s="37"/>
      <c r="AKA46" s="37"/>
      <c r="AKB46" s="37"/>
      <c r="AKC46" s="37"/>
      <c r="AKD46" s="37"/>
      <c r="AKE46" s="37"/>
      <c r="AKF46" s="37"/>
      <c r="AKG46" s="37"/>
      <c r="AKH46" s="37"/>
      <c r="AKI46" s="37"/>
      <c r="AKJ46" s="37"/>
      <c r="AKK46" s="37"/>
      <c r="AKL46" s="37"/>
      <c r="AKM46" s="37"/>
      <c r="AKN46" s="37"/>
      <c r="AKO46" s="37"/>
      <c r="AKP46" s="37"/>
      <c r="AKQ46" s="37"/>
      <c r="AKR46" s="37"/>
      <c r="AKS46" s="37"/>
      <c r="AKT46" s="37"/>
      <c r="AKU46" s="37"/>
      <c r="AKV46" s="37"/>
      <c r="AKW46" s="37"/>
      <c r="AKX46" s="37"/>
      <c r="AKY46" s="37"/>
      <c r="AKZ46" s="37"/>
      <c r="ALA46" s="37"/>
      <c r="ALB46" s="37"/>
      <c r="ALC46" s="37"/>
      <c r="ALD46" s="37"/>
      <c r="ALE46" s="37"/>
      <c r="ALF46" s="37"/>
      <c r="ALG46" s="37"/>
      <c r="ALH46" s="37"/>
      <c r="ALI46" s="37"/>
      <c r="ALJ46" s="37"/>
      <c r="ALK46" s="37"/>
      <c r="ALL46" s="37"/>
      <c r="ALM46" s="37"/>
      <c r="ALN46" s="37"/>
      <c r="ALO46" s="37"/>
      <c r="ALP46" s="37"/>
      <c r="ALQ46" s="37"/>
      <c r="ALR46" s="37"/>
      <c r="ALS46" s="37"/>
      <c r="ALT46" s="37"/>
      <c r="ALU46" s="37"/>
      <c r="ALV46" s="37"/>
      <c r="ALW46" s="37"/>
      <c r="ALX46" s="37"/>
      <c r="ALY46" s="37"/>
      <c r="ALZ46" s="37"/>
      <c r="AMA46" s="37"/>
      <c r="AMB46" s="37"/>
      <c r="AMC46" s="37"/>
      <c r="AMD46" s="37"/>
      <c r="AME46" s="37"/>
      <c r="AMF46" s="37"/>
      <c r="AMG46" s="37"/>
      <c r="AMH46" s="37"/>
      <c r="AMI46" s="37"/>
      <c r="AMJ46" s="37"/>
      <c r="AMK46" s="37"/>
      <c r="AML46" s="37"/>
      <c r="AMM46" s="37"/>
      <c r="AMN46" s="37"/>
      <c r="AMO46" s="37"/>
      <c r="AMP46" s="37"/>
      <c r="AMQ46" s="37"/>
      <c r="AMR46" s="37"/>
      <c r="AMS46" s="37"/>
      <c r="AMT46" s="37"/>
      <c r="AMU46" s="37"/>
      <c r="AMV46" s="37"/>
      <c r="AMW46" s="37"/>
      <c r="AMX46" s="37"/>
      <c r="AMY46" s="37"/>
      <c r="AMZ46" s="37"/>
      <c r="ANA46" s="37"/>
      <c r="ANB46" s="37"/>
      <c r="ANC46" s="37"/>
      <c r="AND46" s="37"/>
      <c r="ANE46" s="37"/>
      <c r="ANF46" s="37"/>
      <c r="ANG46" s="37"/>
      <c r="ANH46" s="37"/>
      <c r="ANI46" s="37"/>
      <c r="ANJ46" s="37"/>
      <c r="ANK46" s="37"/>
      <c r="ANL46" s="37"/>
      <c r="ANM46" s="37"/>
      <c r="ANN46" s="37"/>
      <c r="ANO46" s="37"/>
      <c r="ANP46" s="37"/>
      <c r="ANQ46" s="37"/>
      <c r="ANR46" s="37"/>
      <c r="ANS46" s="37"/>
      <c r="ANT46" s="37"/>
      <c r="ANU46" s="37"/>
      <c r="ANV46" s="37"/>
      <c r="ANW46" s="37"/>
      <c r="ANX46" s="37"/>
      <c r="ANY46" s="37"/>
      <c r="ANZ46" s="37"/>
      <c r="AOA46" s="37"/>
      <c r="AOB46" s="37"/>
      <c r="AOC46" s="37"/>
      <c r="AOD46" s="37"/>
      <c r="AOE46" s="37"/>
      <c r="AOF46" s="37"/>
      <c r="AOG46" s="37"/>
      <c r="AOH46" s="37"/>
      <c r="AOI46" s="37"/>
      <c r="AOJ46" s="37"/>
      <c r="AOK46" s="37"/>
      <c r="AOL46" s="37"/>
      <c r="AOM46" s="37"/>
      <c r="AON46" s="37"/>
      <c r="AOO46" s="37"/>
      <c r="AOP46" s="37"/>
      <c r="AOQ46" s="37"/>
      <c r="AOR46" s="37"/>
      <c r="AOS46" s="37"/>
      <c r="AOT46" s="37"/>
      <c r="AOU46" s="37"/>
      <c r="AOV46" s="37"/>
      <c r="AOW46" s="37"/>
      <c r="AOX46" s="37"/>
      <c r="AOY46" s="37"/>
      <c r="AOZ46" s="37"/>
      <c r="APA46" s="37"/>
      <c r="APB46" s="37"/>
      <c r="APC46" s="37"/>
      <c r="APD46" s="37"/>
      <c r="APE46" s="37"/>
      <c r="APF46" s="37"/>
      <c r="APG46" s="37"/>
      <c r="APH46" s="37"/>
      <c r="API46" s="37"/>
      <c r="APJ46" s="37"/>
      <c r="APK46" s="37"/>
      <c r="APL46" s="37"/>
      <c r="APM46" s="37"/>
      <c r="APN46" s="37"/>
      <c r="APO46" s="37"/>
      <c r="APP46" s="37"/>
      <c r="APQ46" s="37"/>
      <c r="APR46" s="37"/>
      <c r="APS46" s="37"/>
      <c r="APT46" s="37"/>
      <c r="APU46" s="37"/>
      <c r="APV46" s="37"/>
      <c r="APW46" s="37"/>
      <c r="APX46" s="37"/>
      <c r="APY46" s="37"/>
      <c r="APZ46" s="37"/>
      <c r="AQA46" s="37"/>
      <c r="AQB46" s="37"/>
      <c r="AQC46" s="37"/>
      <c r="AQD46" s="37"/>
      <c r="AQE46" s="37"/>
      <c r="AQF46" s="37"/>
      <c r="AQG46" s="37"/>
      <c r="AQH46" s="37"/>
      <c r="AQI46" s="37"/>
      <c r="AQJ46" s="37"/>
      <c r="AQK46" s="37"/>
      <c r="AQL46" s="37"/>
      <c r="AQM46" s="37"/>
      <c r="AQN46" s="37"/>
      <c r="AQO46" s="37"/>
      <c r="AQP46" s="37"/>
      <c r="AQQ46" s="37"/>
      <c r="AQR46" s="37"/>
      <c r="AQS46" s="37"/>
      <c r="AQT46" s="37"/>
      <c r="AQU46" s="37"/>
      <c r="AQV46" s="37"/>
      <c r="AQW46" s="37"/>
      <c r="AQX46" s="37"/>
      <c r="AQY46" s="37"/>
      <c r="AQZ46" s="37"/>
      <c r="ARA46" s="37"/>
      <c r="ARB46" s="37"/>
      <c r="ARC46" s="37"/>
      <c r="ARD46" s="37"/>
      <c r="ARE46" s="37"/>
      <c r="ARF46" s="37"/>
      <c r="ARG46" s="37"/>
      <c r="ARH46" s="37"/>
      <c r="ARI46" s="37"/>
      <c r="ARJ46" s="37"/>
      <c r="ARK46" s="37"/>
      <c r="ARL46" s="37"/>
      <c r="ARM46" s="37"/>
      <c r="ARN46" s="37"/>
      <c r="ARO46" s="37"/>
      <c r="ARP46" s="37"/>
      <c r="ARQ46" s="37"/>
      <c r="ARR46" s="37"/>
      <c r="ARS46" s="37"/>
      <c r="ART46" s="37"/>
      <c r="ARU46" s="37"/>
      <c r="ARV46" s="37"/>
      <c r="ARW46" s="37"/>
      <c r="ARX46" s="37"/>
      <c r="ARY46" s="37"/>
      <c r="ARZ46" s="37"/>
      <c r="ASA46" s="37"/>
      <c r="ASB46" s="37"/>
      <c r="ASC46" s="37"/>
      <c r="ASD46" s="37"/>
      <c r="ASE46" s="37"/>
      <c r="ASF46" s="37"/>
      <c r="ASG46" s="37"/>
      <c r="ASH46" s="37"/>
      <c r="ASI46" s="37"/>
      <c r="ASJ46" s="37"/>
      <c r="ASK46" s="37"/>
      <c r="ASL46" s="37"/>
      <c r="ASM46" s="37"/>
      <c r="ASN46" s="37"/>
      <c r="ASO46" s="37"/>
      <c r="ASP46" s="37"/>
      <c r="ASQ46" s="37"/>
      <c r="ASR46" s="37"/>
      <c r="ASS46" s="37"/>
      <c r="AST46" s="37"/>
      <c r="ASU46" s="37"/>
      <c r="ASV46" s="37"/>
      <c r="ASW46" s="37"/>
      <c r="ASX46" s="37"/>
      <c r="ASY46" s="37"/>
      <c r="ASZ46" s="37"/>
      <c r="ATA46" s="37"/>
      <c r="ATB46" s="37"/>
      <c r="ATC46" s="37"/>
      <c r="ATD46" s="37"/>
      <c r="ATE46" s="37"/>
      <c r="ATF46" s="37"/>
      <c r="ATG46" s="37"/>
      <c r="ATH46" s="37"/>
      <c r="ATI46" s="37"/>
      <c r="ATJ46" s="37"/>
      <c r="ATK46" s="37"/>
      <c r="ATL46" s="37"/>
      <c r="ATM46" s="37"/>
      <c r="ATN46" s="37"/>
      <c r="ATO46" s="37"/>
      <c r="ATP46" s="37"/>
      <c r="ATQ46" s="37"/>
      <c r="ATR46" s="37"/>
      <c r="ATS46" s="37"/>
      <c r="ATT46" s="37"/>
      <c r="ATU46" s="37"/>
      <c r="ATV46" s="37"/>
      <c r="ATW46" s="37"/>
      <c r="ATX46" s="37"/>
      <c r="ATY46" s="37"/>
      <c r="ATZ46" s="37"/>
      <c r="AUA46" s="37"/>
      <c r="AUB46" s="37"/>
      <c r="AUC46" s="37"/>
      <c r="AUD46" s="37"/>
      <c r="AUE46" s="37"/>
      <c r="AUF46" s="37"/>
      <c r="AUG46" s="37"/>
      <c r="AUH46" s="37"/>
      <c r="AUI46" s="37"/>
      <c r="AUJ46" s="37"/>
      <c r="AUK46" s="37"/>
      <c r="AUL46" s="37"/>
      <c r="AUM46" s="37"/>
      <c r="AUN46" s="37"/>
      <c r="AUO46" s="37"/>
      <c r="AUP46" s="37"/>
      <c r="AUQ46" s="37"/>
      <c r="AUR46" s="37"/>
      <c r="AUS46" s="37"/>
      <c r="AUT46" s="37"/>
      <c r="AUU46" s="37"/>
      <c r="AUV46" s="37"/>
      <c r="AUW46" s="37"/>
      <c r="AUX46" s="37"/>
      <c r="AUY46" s="37"/>
      <c r="AUZ46" s="37"/>
      <c r="AVA46" s="37"/>
      <c r="AVB46" s="37"/>
      <c r="AVC46" s="37"/>
      <c r="AVD46" s="37"/>
      <c r="AVE46" s="37"/>
      <c r="AVF46" s="37"/>
      <c r="AVG46" s="37"/>
      <c r="AVH46" s="37"/>
      <c r="AVI46" s="37"/>
      <c r="AVJ46" s="37"/>
      <c r="AVK46" s="37"/>
      <c r="AVL46" s="37"/>
      <c r="AVM46" s="37"/>
      <c r="AVN46" s="37"/>
      <c r="AVO46" s="37"/>
      <c r="AVP46" s="37"/>
      <c r="AVQ46" s="37"/>
      <c r="AVR46" s="37"/>
      <c r="AVS46" s="37"/>
      <c r="AVT46" s="37"/>
      <c r="AVU46" s="37"/>
      <c r="AVV46" s="37"/>
      <c r="AVW46" s="37"/>
      <c r="AVX46" s="37"/>
      <c r="AVY46" s="37"/>
      <c r="AVZ46" s="37"/>
      <c r="AWA46" s="37"/>
      <c r="AWB46" s="37"/>
      <c r="AWC46" s="37"/>
      <c r="AWD46" s="37"/>
      <c r="AWE46" s="37"/>
      <c r="AWF46" s="37"/>
      <c r="AWG46" s="37"/>
      <c r="AWH46" s="37"/>
      <c r="AWI46" s="37"/>
      <c r="AWJ46" s="37"/>
      <c r="AWK46" s="37"/>
      <c r="AWL46" s="37"/>
      <c r="AWM46" s="37"/>
      <c r="AWN46" s="37"/>
      <c r="AWO46" s="37"/>
      <c r="AWP46" s="37"/>
      <c r="AWQ46" s="37"/>
      <c r="AWR46" s="37"/>
      <c r="AWS46" s="37"/>
      <c r="AWT46" s="37"/>
      <c r="AWU46" s="37"/>
      <c r="AWV46" s="37"/>
      <c r="AWW46" s="37"/>
      <c r="AWX46" s="37"/>
      <c r="AWY46" s="37"/>
      <c r="AWZ46" s="37"/>
      <c r="AXA46" s="37"/>
      <c r="AXB46" s="37"/>
      <c r="AXC46" s="37"/>
      <c r="AXD46" s="37"/>
      <c r="AXE46" s="37"/>
      <c r="AXF46" s="37"/>
      <c r="AXG46" s="37"/>
      <c r="AXH46" s="37"/>
      <c r="AXI46" s="37"/>
      <c r="AXJ46" s="37"/>
      <c r="AXK46" s="37"/>
      <c r="AXL46" s="37"/>
      <c r="AXM46" s="37"/>
      <c r="AXN46" s="37"/>
      <c r="AXO46" s="37"/>
      <c r="AXP46" s="37"/>
      <c r="AXQ46" s="37"/>
      <c r="AXR46" s="37"/>
      <c r="AXS46" s="37"/>
      <c r="AXT46" s="37"/>
      <c r="AXU46" s="37"/>
      <c r="AXV46" s="37"/>
      <c r="AXW46" s="37"/>
      <c r="AXX46" s="37"/>
      <c r="AXY46" s="37"/>
      <c r="AXZ46" s="37"/>
      <c r="AYA46" s="37"/>
      <c r="AYB46" s="37"/>
      <c r="AYC46" s="37"/>
      <c r="AYD46" s="37"/>
      <c r="AYE46" s="37"/>
      <c r="AYF46" s="37"/>
      <c r="AYG46" s="37"/>
      <c r="AYH46" s="37"/>
      <c r="AYI46" s="37"/>
      <c r="AYJ46" s="37"/>
      <c r="AYK46" s="37"/>
      <c r="AYL46" s="37"/>
      <c r="AYM46" s="37"/>
      <c r="AYN46" s="37"/>
      <c r="AYO46" s="37"/>
      <c r="AYP46" s="37"/>
      <c r="AYQ46" s="37"/>
      <c r="AYR46" s="37"/>
      <c r="AYS46" s="37"/>
      <c r="AYT46" s="37"/>
      <c r="AYU46" s="37"/>
      <c r="AYV46" s="37"/>
      <c r="AYW46" s="37"/>
      <c r="AYX46" s="37"/>
      <c r="AYY46" s="37"/>
      <c r="AYZ46" s="37"/>
      <c r="AZA46" s="37"/>
      <c r="AZB46" s="37"/>
      <c r="AZC46" s="37"/>
      <c r="AZD46" s="37"/>
      <c r="AZE46" s="37"/>
      <c r="AZF46" s="37"/>
      <c r="AZG46" s="37"/>
      <c r="AZH46" s="37"/>
      <c r="AZI46" s="37"/>
      <c r="AZJ46" s="37"/>
      <c r="AZK46" s="37"/>
      <c r="AZL46" s="37"/>
      <c r="AZM46" s="37"/>
      <c r="AZN46" s="37"/>
      <c r="AZO46" s="37"/>
      <c r="AZP46" s="37"/>
      <c r="AZQ46" s="37"/>
      <c r="AZR46" s="37"/>
      <c r="AZS46" s="37"/>
      <c r="AZT46" s="37"/>
      <c r="AZU46" s="37"/>
      <c r="AZV46" s="37"/>
      <c r="AZW46" s="37"/>
      <c r="AZX46" s="37"/>
      <c r="AZY46" s="37"/>
      <c r="AZZ46" s="37"/>
      <c r="BAA46" s="37"/>
      <c r="BAB46" s="37"/>
      <c r="BAC46" s="37"/>
      <c r="BAD46" s="37"/>
      <c r="BAE46" s="37"/>
      <c r="BAF46" s="37"/>
      <c r="BAG46" s="37"/>
      <c r="BAH46" s="37"/>
      <c r="BAI46" s="37"/>
      <c r="BAJ46" s="37"/>
      <c r="BAK46" s="37"/>
      <c r="BAL46" s="37"/>
      <c r="BAM46" s="37"/>
      <c r="BAN46" s="37"/>
      <c r="BAO46" s="37"/>
      <c r="BAP46" s="37"/>
      <c r="BAQ46" s="37"/>
      <c r="BAR46" s="37"/>
      <c r="BAS46" s="37"/>
      <c r="BAT46" s="37"/>
      <c r="BAU46" s="37"/>
      <c r="BAV46" s="37"/>
      <c r="BAW46" s="37"/>
      <c r="BAX46" s="37"/>
      <c r="BAY46" s="37"/>
      <c r="BAZ46" s="37"/>
      <c r="BBA46" s="37"/>
      <c r="BBB46" s="37"/>
      <c r="BBC46" s="37"/>
      <c r="BBD46" s="37"/>
      <c r="BBE46" s="37"/>
      <c r="BBF46" s="37"/>
      <c r="BBG46" s="37"/>
      <c r="BBH46" s="37"/>
      <c r="BBI46" s="37"/>
      <c r="BBJ46" s="37"/>
      <c r="BBK46" s="37"/>
      <c r="BBL46" s="37"/>
      <c r="BBM46" s="37"/>
      <c r="BBN46" s="37"/>
      <c r="BBO46" s="37"/>
      <c r="BBP46" s="37"/>
      <c r="BBQ46" s="37"/>
      <c r="BBR46" s="37"/>
      <c r="BBS46" s="37"/>
      <c r="BBT46" s="37"/>
      <c r="BBU46" s="37"/>
      <c r="BBV46" s="37"/>
      <c r="BBW46" s="37"/>
      <c r="BBX46" s="37"/>
      <c r="BBY46" s="37"/>
      <c r="BBZ46" s="37"/>
      <c r="BCA46" s="37"/>
      <c r="BCB46" s="37"/>
      <c r="BCC46" s="37"/>
      <c r="BCD46" s="37"/>
      <c r="BCE46" s="37"/>
      <c r="BCF46" s="37"/>
      <c r="BCG46" s="37"/>
      <c r="BCH46" s="37"/>
      <c r="BCI46" s="37"/>
      <c r="BCJ46" s="37"/>
      <c r="BCK46" s="37"/>
      <c r="BCL46" s="37"/>
      <c r="BCM46" s="37"/>
      <c r="BCN46" s="37"/>
      <c r="BCO46" s="37"/>
      <c r="BCP46" s="37"/>
      <c r="BCQ46" s="37"/>
      <c r="BCR46" s="37"/>
      <c r="BCS46" s="37"/>
      <c r="BCT46" s="37"/>
      <c r="BCU46" s="37"/>
      <c r="BCV46" s="37"/>
      <c r="BCW46" s="37"/>
      <c r="BCX46" s="37"/>
      <c r="BCY46" s="37"/>
      <c r="BCZ46" s="37"/>
      <c r="BDA46" s="37"/>
      <c r="BDB46" s="37"/>
      <c r="BDC46" s="37"/>
      <c r="BDD46" s="37"/>
      <c r="BDE46" s="37"/>
      <c r="BDF46" s="37"/>
      <c r="BDG46" s="37"/>
      <c r="BDH46" s="37"/>
      <c r="BDI46" s="37"/>
      <c r="BDJ46" s="37"/>
      <c r="BDK46" s="37"/>
      <c r="BDL46" s="37"/>
      <c r="BDM46" s="37"/>
      <c r="BDN46" s="37"/>
      <c r="BDO46" s="37"/>
      <c r="BDP46" s="37"/>
      <c r="BDQ46" s="37"/>
      <c r="BDR46" s="37"/>
      <c r="BDS46" s="37"/>
      <c r="BDT46" s="37"/>
      <c r="BDU46" s="37"/>
      <c r="BDV46" s="37"/>
      <c r="BDW46" s="37"/>
      <c r="BDX46" s="37"/>
      <c r="BDY46" s="37"/>
      <c r="BDZ46" s="37"/>
      <c r="BEA46" s="37"/>
      <c r="BEB46" s="37"/>
      <c r="BEC46" s="37"/>
      <c r="BED46" s="37"/>
      <c r="BEE46" s="37"/>
      <c r="BEF46" s="37"/>
      <c r="BEG46" s="37"/>
      <c r="BEH46" s="37"/>
      <c r="BEI46" s="37"/>
      <c r="BEJ46" s="37"/>
      <c r="BEK46" s="37"/>
      <c r="BEL46" s="37"/>
      <c r="BEM46" s="37"/>
      <c r="BEN46" s="37"/>
      <c r="BEO46" s="37"/>
      <c r="BEP46" s="37"/>
      <c r="BEQ46" s="37"/>
      <c r="BER46" s="37"/>
      <c r="BES46" s="37"/>
      <c r="BET46" s="37"/>
      <c r="BEU46" s="37"/>
      <c r="BEV46" s="37"/>
      <c r="BEW46" s="37"/>
      <c r="BEX46" s="37"/>
      <c r="BEY46" s="37"/>
      <c r="BEZ46" s="37"/>
      <c r="BFA46" s="37"/>
      <c r="BFB46" s="37"/>
      <c r="BFC46" s="37"/>
      <c r="BFD46" s="37"/>
      <c r="BFE46" s="37"/>
      <c r="BFF46" s="37"/>
      <c r="BFG46" s="37"/>
      <c r="BFH46" s="37"/>
      <c r="BFI46" s="37"/>
      <c r="BFJ46" s="37"/>
      <c r="BFK46" s="37"/>
      <c r="BFL46" s="37"/>
      <c r="BFM46" s="37"/>
      <c r="BFN46" s="37"/>
      <c r="BFO46" s="37"/>
      <c r="BFP46" s="37"/>
      <c r="BFQ46" s="37"/>
      <c r="BFR46" s="37"/>
      <c r="BFS46" s="37"/>
      <c r="BFT46" s="37"/>
      <c r="BFU46" s="37"/>
      <c r="BFV46" s="37"/>
      <c r="BFW46" s="37"/>
      <c r="BFX46" s="37"/>
      <c r="BFY46" s="37"/>
      <c r="BFZ46" s="37"/>
      <c r="BGA46" s="37"/>
      <c r="BGB46" s="37"/>
      <c r="BGC46" s="37"/>
      <c r="BGD46" s="37"/>
      <c r="BGE46" s="37"/>
      <c r="BGF46" s="37"/>
      <c r="BGG46" s="37"/>
      <c r="BGH46" s="37"/>
      <c r="BGI46" s="37"/>
      <c r="BGJ46" s="37"/>
      <c r="BGK46" s="37"/>
      <c r="BGL46" s="37"/>
      <c r="BGM46" s="37"/>
      <c r="BGN46" s="37"/>
      <c r="BGO46" s="37"/>
      <c r="BGP46" s="37"/>
      <c r="BGQ46" s="37"/>
      <c r="BGR46" s="37"/>
      <c r="BGS46" s="37"/>
      <c r="BGT46" s="37"/>
      <c r="BGU46" s="37"/>
      <c r="BGV46" s="37"/>
      <c r="BGW46" s="37"/>
      <c r="BGX46" s="37"/>
      <c r="BGY46" s="37"/>
      <c r="BGZ46" s="37"/>
      <c r="BHA46" s="37"/>
      <c r="BHB46" s="37"/>
      <c r="BHC46" s="37"/>
      <c r="BHD46" s="37"/>
      <c r="BHE46" s="37"/>
      <c r="BHF46" s="37"/>
      <c r="BHG46" s="37"/>
      <c r="BHH46" s="37"/>
      <c r="BHI46" s="37"/>
      <c r="BHJ46" s="37"/>
      <c r="BHK46" s="37"/>
      <c r="BHL46" s="37"/>
      <c r="BHM46" s="37"/>
      <c r="BHN46" s="37"/>
      <c r="BHO46" s="37"/>
      <c r="BHP46" s="37"/>
      <c r="BHQ46" s="37"/>
      <c r="BHR46" s="37"/>
      <c r="BHS46" s="37"/>
      <c r="BHT46" s="37"/>
      <c r="BHU46" s="37"/>
      <c r="BHV46" s="37"/>
      <c r="BHW46" s="37"/>
      <c r="BHX46" s="37"/>
      <c r="BHY46" s="37"/>
      <c r="BHZ46" s="37"/>
      <c r="BIA46" s="37"/>
      <c r="BIB46" s="37"/>
      <c r="BIC46" s="37"/>
      <c r="BID46" s="37"/>
      <c r="BIE46" s="37"/>
      <c r="BIF46" s="37"/>
      <c r="BIG46" s="37"/>
      <c r="BIH46" s="37"/>
      <c r="BII46" s="37"/>
      <c r="BIJ46" s="37"/>
      <c r="BIK46" s="37"/>
      <c r="BIL46" s="37"/>
      <c r="BIM46" s="37"/>
      <c r="BIN46" s="37"/>
      <c r="BIO46" s="37"/>
      <c r="BIP46" s="37"/>
      <c r="BIQ46" s="37"/>
      <c r="BIR46" s="37"/>
      <c r="BIS46" s="37"/>
      <c r="BIT46" s="37"/>
      <c r="BIU46" s="37"/>
      <c r="BIV46" s="37"/>
      <c r="BIW46" s="37"/>
      <c r="BIX46" s="37"/>
      <c r="BIY46" s="37"/>
      <c r="BIZ46" s="37"/>
      <c r="BJA46" s="37"/>
      <c r="BJB46" s="37"/>
      <c r="BJC46" s="37"/>
      <c r="BJD46" s="37"/>
      <c r="BJE46" s="37"/>
      <c r="BJF46" s="37"/>
      <c r="BJG46" s="37"/>
      <c r="BJH46" s="37"/>
      <c r="BJI46" s="37"/>
      <c r="BJJ46" s="37"/>
      <c r="BJK46" s="37"/>
      <c r="BJL46" s="37"/>
      <c r="BJM46" s="37"/>
      <c r="BJN46" s="37"/>
      <c r="BJO46" s="37"/>
      <c r="BJP46" s="37"/>
      <c r="BJQ46" s="37"/>
      <c r="BJR46" s="37"/>
      <c r="BJS46" s="37"/>
      <c r="BJT46" s="37"/>
      <c r="BJU46" s="37"/>
      <c r="BJV46" s="37"/>
      <c r="BJW46" s="37"/>
      <c r="BJX46" s="37"/>
      <c r="BJY46" s="37"/>
      <c r="BJZ46" s="37"/>
      <c r="BKA46" s="37"/>
      <c r="BKB46" s="37"/>
      <c r="BKC46" s="37"/>
      <c r="BKD46" s="37"/>
      <c r="BKE46" s="37"/>
      <c r="BKF46" s="37"/>
      <c r="BKG46" s="37"/>
      <c r="BKH46" s="37"/>
      <c r="BKI46" s="37"/>
      <c r="BKJ46" s="37"/>
      <c r="BKK46" s="37"/>
      <c r="BKL46" s="37"/>
      <c r="BKM46" s="37"/>
      <c r="BKN46" s="37"/>
      <c r="BKO46" s="37"/>
      <c r="BKP46" s="37"/>
      <c r="BKQ46" s="37"/>
      <c r="BKR46" s="37"/>
      <c r="BKS46" s="37"/>
      <c r="BKT46" s="37"/>
      <c r="BKU46" s="37"/>
      <c r="BKV46" s="37"/>
      <c r="BKW46" s="37"/>
      <c r="BKX46" s="37"/>
      <c r="BKY46" s="37"/>
      <c r="BKZ46" s="37"/>
      <c r="BLA46" s="37"/>
      <c r="BLB46" s="37"/>
      <c r="BLC46" s="37"/>
      <c r="BLD46" s="37"/>
      <c r="BLE46" s="37"/>
      <c r="BLF46" s="37"/>
      <c r="BLG46" s="37"/>
      <c r="BLH46" s="37"/>
      <c r="BLI46" s="37"/>
      <c r="BLJ46" s="37"/>
      <c r="BLK46" s="37"/>
      <c r="BLL46" s="37"/>
      <c r="BLM46" s="37"/>
      <c r="BLN46" s="37"/>
      <c r="BLO46" s="37"/>
      <c r="BLP46" s="37"/>
      <c r="BLQ46" s="37"/>
      <c r="BLR46" s="37"/>
      <c r="BLS46" s="37"/>
      <c r="BLT46" s="37"/>
      <c r="BLU46" s="37"/>
      <c r="BLV46" s="37"/>
      <c r="BLW46" s="37"/>
      <c r="BLX46" s="37"/>
      <c r="BLY46" s="37"/>
      <c r="BLZ46" s="37"/>
      <c r="BMA46" s="37"/>
      <c r="BMB46" s="37"/>
      <c r="BMC46" s="37"/>
      <c r="BMD46" s="37"/>
      <c r="BME46" s="37"/>
      <c r="BMF46" s="37"/>
      <c r="BMG46" s="37"/>
      <c r="BMH46" s="37"/>
      <c r="BMI46" s="37"/>
      <c r="BMJ46" s="37"/>
      <c r="BMK46" s="37"/>
      <c r="BML46" s="37"/>
      <c r="BMM46" s="37"/>
      <c r="BMN46" s="37"/>
      <c r="BMO46" s="37"/>
      <c r="BMP46" s="37"/>
      <c r="BMQ46" s="37"/>
      <c r="BMR46" s="37"/>
      <c r="BMS46" s="37"/>
      <c r="BMT46" s="37"/>
      <c r="BMU46" s="37"/>
      <c r="BMV46" s="37"/>
      <c r="BMW46" s="37"/>
      <c r="BMX46" s="37"/>
      <c r="BMY46" s="37"/>
      <c r="BMZ46" s="37"/>
      <c r="BNA46" s="37"/>
      <c r="BNB46" s="37"/>
      <c r="BNC46" s="37"/>
      <c r="BND46" s="37"/>
      <c r="BNE46" s="37"/>
      <c r="BNF46" s="37"/>
      <c r="BNG46" s="37"/>
      <c r="BNH46" s="37"/>
      <c r="BNI46" s="37"/>
      <c r="BNJ46" s="37"/>
      <c r="BNK46" s="37"/>
      <c r="BNL46" s="37"/>
      <c r="BNM46" s="37"/>
      <c r="BNN46" s="37"/>
      <c r="BNO46" s="37"/>
      <c r="BNP46" s="37"/>
      <c r="BNQ46" s="37"/>
      <c r="BNR46" s="37"/>
      <c r="BNS46" s="37"/>
      <c r="BNT46" s="37"/>
      <c r="BNU46" s="37"/>
      <c r="BNV46" s="37"/>
      <c r="BNW46" s="37"/>
      <c r="BNX46" s="37"/>
      <c r="BNY46" s="37"/>
      <c r="BNZ46" s="37"/>
      <c r="BOA46" s="37"/>
      <c r="BOB46" s="37"/>
      <c r="BOC46" s="37"/>
      <c r="BOD46" s="37"/>
      <c r="BOE46" s="37"/>
      <c r="BOF46" s="37"/>
      <c r="BOG46" s="37"/>
      <c r="BOH46" s="37"/>
      <c r="BOI46" s="37"/>
      <c r="BOJ46" s="37"/>
      <c r="BOK46" s="37"/>
      <c r="BOL46" s="37"/>
      <c r="BOM46" s="37"/>
      <c r="BON46" s="37"/>
      <c r="BOO46" s="37"/>
      <c r="BOP46" s="37"/>
      <c r="BOQ46" s="37"/>
      <c r="BOR46" s="37"/>
      <c r="BOS46" s="37"/>
      <c r="BOT46" s="37"/>
      <c r="BOU46" s="37"/>
      <c r="BOV46" s="37"/>
      <c r="BOW46" s="37"/>
      <c r="BOX46" s="37"/>
      <c r="BOY46" s="37"/>
      <c r="BOZ46" s="37"/>
      <c r="BPA46" s="37"/>
      <c r="BPB46" s="37"/>
      <c r="BPC46" s="37"/>
      <c r="BPD46" s="37"/>
      <c r="BPE46" s="37"/>
      <c r="BPF46" s="37"/>
      <c r="BPG46" s="37"/>
      <c r="BPH46" s="37"/>
      <c r="BPI46" s="37"/>
      <c r="BPJ46" s="37"/>
      <c r="BPK46" s="37"/>
      <c r="BPL46" s="37"/>
      <c r="BPM46" s="37"/>
      <c r="BPN46" s="37"/>
      <c r="BPO46" s="37"/>
      <c r="BPP46" s="37"/>
      <c r="BPQ46" s="37"/>
      <c r="BPR46" s="37"/>
      <c r="BPS46" s="37"/>
      <c r="BPT46" s="37"/>
      <c r="BPU46" s="37"/>
      <c r="BPV46" s="37"/>
      <c r="BPW46" s="37"/>
      <c r="BPX46" s="37"/>
      <c r="BPY46" s="37"/>
      <c r="BPZ46" s="37"/>
      <c r="BQA46" s="37"/>
      <c r="BQB46" s="37"/>
      <c r="BQC46" s="37"/>
      <c r="BQD46" s="37"/>
      <c r="BQE46" s="37"/>
      <c r="BQF46" s="37"/>
      <c r="BQG46" s="37"/>
      <c r="BQH46" s="37"/>
      <c r="BQI46" s="37"/>
      <c r="BQJ46" s="37"/>
      <c r="BQK46" s="37"/>
      <c r="BQL46" s="37"/>
      <c r="BQM46" s="37"/>
      <c r="BQN46" s="37"/>
      <c r="BQO46" s="37"/>
      <c r="BQP46" s="37"/>
      <c r="BQQ46" s="37"/>
      <c r="BQR46" s="37"/>
      <c r="BQS46" s="37"/>
      <c r="BQT46" s="37"/>
      <c r="BQU46" s="37"/>
      <c r="BQV46" s="37"/>
      <c r="BQW46" s="37"/>
      <c r="BQX46" s="37"/>
      <c r="BQY46" s="37"/>
      <c r="BQZ46" s="37"/>
      <c r="BRA46" s="37"/>
      <c r="BRB46" s="37"/>
      <c r="BRC46" s="37"/>
      <c r="BRD46" s="37"/>
      <c r="BRE46" s="37"/>
      <c r="BRF46" s="37"/>
      <c r="BRG46" s="37"/>
      <c r="BRH46" s="37"/>
      <c r="BRI46" s="37"/>
      <c r="BRJ46" s="37"/>
      <c r="BRK46" s="37"/>
      <c r="BRL46" s="37"/>
      <c r="BRM46" s="37"/>
      <c r="BRN46" s="37"/>
      <c r="BRO46" s="37"/>
      <c r="BRP46" s="37"/>
      <c r="BRQ46" s="37"/>
      <c r="BRR46" s="37"/>
      <c r="BRS46" s="37"/>
      <c r="BRT46" s="37"/>
      <c r="BRU46" s="37"/>
      <c r="BRV46" s="37"/>
      <c r="BRW46" s="37"/>
      <c r="BRX46" s="37"/>
      <c r="BRY46" s="37"/>
      <c r="BRZ46" s="37"/>
      <c r="BSA46" s="37"/>
      <c r="BSB46" s="37"/>
      <c r="BSC46" s="37"/>
      <c r="BSD46" s="37"/>
      <c r="BSE46" s="37"/>
      <c r="BSF46" s="37"/>
      <c r="BSG46" s="37"/>
      <c r="BSH46" s="37"/>
      <c r="BSI46" s="37"/>
      <c r="BSJ46" s="37"/>
      <c r="BSK46" s="37"/>
      <c r="BSL46" s="37"/>
      <c r="BSM46" s="37"/>
      <c r="BSN46" s="37"/>
      <c r="BSO46" s="37"/>
      <c r="BSP46" s="37"/>
      <c r="BSQ46" s="37"/>
      <c r="BSR46" s="37"/>
      <c r="BSS46" s="37"/>
      <c r="BST46" s="37"/>
      <c r="BSU46" s="37"/>
      <c r="BSV46" s="37"/>
      <c r="BSW46" s="37"/>
      <c r="BSX46" s="37"/>
      <c r="BSY46" s="37"/>
      <c r="BSZ46" s="37"/>
      <c r="BTA46" s="37"/>
      <c r="BTB46" s="37"/>
      <c r="BTC46" s="37"/>
      <c r="BTD46" s="37"/>
      <c r="BTE46" s="37"/>
      <c r="BTF46" s="37"/>
      <c r="BTG46" s="37"/>
      <c r="BTH46" s="37"/>
      <c r="BTI46" s="37"/>
      <c r="BTJ46" s="37"/>
      <c r="BTK46" s="37"/>
      <c r="BTL46" s="37"/>
      <c r="BTM46" s="37"/>
      <c r="BTN46" s="37"/>
      <c r="BTO46" s="37"/>
      <c r="BTP46" s="37"/>
      <c r="BTQ46" s="37"/>
      <c r="BTR46" s="37"/>
      <c r="BTS46" s="37"/>
      <c r="BTT46" s="37"/>
      <c r="BTU46" s="37"/>
      <c r="BTV46" s="37"/>
      <c r="BTW46" s="37"/>
      <c r="BTX46" s="37"/>
      <c r="BTY46" s="37"/>
      <c r="BTZ46" s="37"/>
      <c r="BUA46" s="37"/>
      <c r="BUB46" s="37"/>
      <c r="BUC46" s="37"/>
      <c r="BUD46" s="37"/>
      <c r="BUE46" s="37"/>
      <c r="BUF46" s="37"/>
      <c r="BUG46" s="37"/>
      <c r="BUH46" s="37"/>
      <c r="BUI46" s="37"/>
      <c r="BUJ46" s="37"/>
      <c r="BUK46" s="37"/>
      <c r="BUL46" s="37"/>
      <c r="BUM46" s="37"/>
      <c r="BUN46" s="37"/>
      <c r="BUO46" s="37"/>
      <c r="BUP46" s="37"/>
      <c r="BUQ46" s="37"/>
      <c r="BUR46" s="37"/>
      <c r="BUS46" s="37"/>
      <c r="BUT46" s="37"/>
      <c r="BUU46" s="37"/>
      <c r="BUV46" s="37"/>
      <c r="BUW46" s="37"/>
      <c r="BUX46" s="37"/>
      <c r="BUY46" s="37"/>
      <c r="BUZ46" s="37"/>
      <c r="BVA46" s="37"/>
      <c r="BVB46" s="37"/>
      <c r="BVC46" s="37"/>
      <c r="BVD46" s="37"/>
      <c r="BVE46" s="37"/>
      <c r="BVF46" s="37"/>
      <c r="BVG46" s="37"/>
      <c r="BVH46" s="37"/>
      <c r="BVI46" s="37"/>
      <c r="BVJ46" s="37"/>
      <c r="BVK46" s="37"/>
      <c r="BVL46" s="37"/>
      <c r="BVM46" s="37"/>
      <c r="BVN46" s="37"/>
      <c r="BVO46" s="37"/>
      <c r="BVP46" s="37"/>
      <c r="BVQ46" s="37"/>
      <c r="BVR46" s="37"/>
      <c r="BVS46" s="37"/>
      <c r="BVT46" s="37"/>
      <c r="BVU46" s="37"/>
      <c r="BVV46" s="37"/>
      <c r="BVW46" s="37"/>
      <c r="BVX46" s="37"/>
      <c r="BVY46" s="37"/>
      <c r="BVZ46" s="37"/>
      <c r="BWA46" s="37"/>
      <c r="BWB46" s="37"/>
      <c r="BWC46" s="37"/>
      <c r="BWD46" s="37"/>
      <c r="BWE46" s="37"/>
      <c r="BWF46" s="37"/>
      <c r="BWG46" s="37"/>
      <c r="BWH46" s="37"/>
      <c r="BWI46" s="37"/>
      <c r="BWJ46" s="37"/>
      <c r="BWK46" s="37"/>
      <c r="BWL46" s="37"/>
      <c r="BWM46" s="37"/>
      <c r="BWN46" s="37"/>
      <c r="BWO46" s="37"/>
      <c r="BWP46" s="37"/>
      <c r="BWQ46" s="37"/>
      <c r="BWR46" s="37"/>
      <c r="BWS46" s="37"/>
      <c r="BWT46" s="37"/>
      <c r="BWU46" s="37"/>
      <c r="BWV46" s="37"/>
      <c r="BWW46" s="37"/>
      <c r="BWX46" s="37"/>
      <c r="BWY46" s="37"/>
      <c r="BWZ46" s="37"/>
      <c r="BXA46" s="37"/>
      <c r="BXB46" s="37"/>
      <c r="BXC46" s="37"/>
      <c r="BXD46" s="37"/>
      <c r="BXE46" s="37"/>
      <c r="BXF46" s="37"/>
      <c r="BXG46" s="37"/>
      <c r="BXH46" s="37"/>
      <c r="BXI46" s="37"/>
      <c r="BXJ46" s="37"/>
      <c r="BXK46" s="37"/>
      <c r="BXL46" s="37"/>
      <c r="BXM46" s="37"/>
      <c r="BXN46" s="37"/>
      <c r="BXO46" s="37"/>
      <c r="BXP46" s="37"/>
      <c r="BXQ46" s="37"/>
      <c r="BXR46" s="37"/>
      <c r="BXS46" s="37"/>
      <c r="BXT46" s="37"/>
      <c r="BXU46" s="37"/>
      <c r="BXV46" s="37"/>
      <c r="BXW46" s="37"/>
      <c r="BXX46" s="37"/>
      <c r="BXY46" s="37"/>
      <c r="BXZ46" s="37"/>
      <c r="BYA46" s="37"/>
      <c r="BYB46" s="37"/>
      <c r="BYC46" s="37"/>
      <c r="BYD46" s="37"/>
      <c r="BYE46" s="37"/>
      <c r="BYF46" s="37"/>
      <c r="BYG46" s="37"/>
      <c r="BYH46" s="37"/>
      <c r="BYI46" s="37"/>
      <c r="BYJ46" s="37"/>
      <c r="BYK46" s="37"/>
      <c r="BYL46" s="37"/>
      <c r="BYM46" s="37"/>
      <c r="BYN46" s="37"/>
      <c r="BYO46" s="37"/>
      <c r="BYP46" s="37"/>
      <c r="BYQ46" s="37"/>
      <c r="BYR46" s="37"/>
      <c r="BYS46" s="37"/>
      <c r="BYT46" s="37"/>
      <c r="BYU46" s="37"/>
      <c r="BYV46" s="37"/>
      <c r="BYW46" s="37"/>
      <c r="BYX46" s="37"/>
      <c r="BYY46" s="37"/>
      <c r="BYZ46" s="37"/>
      <c r="BZA46" s="37"/>
      <c r="BZB46" s="37"/>
      <c r="BZC46" s="37"/>
      <c r="BZD46" s="37"/>
      <c r="BZE46" s="37"/>
      <c r="BZF46" s="37"/>
      <c r="BZG46" s="37"/>
      <c r="BZH46" s="37"/>
      <c r="BZI46" s="37"/>
      <c r="BZJ46" s="37"/>
      <c r="BZK46" s="37"/>
      <c r="BZL46" s="37"/>
      <c r="BZM46" s="37"/>
      <c r="BZN46" s="37"/>
      <c r="BZO46" s="37"/>
      <c r="BZP46" s="37"/>
      <c r="BZQ46" s="37"/>
      <c r="BZR46" s="37"/>
      <c r="BZS46" s="37"/>
      <c r="BZT46" s="37"/>
      <c r="BZU46" s="37"/>
      <c r="BZV46" s="37"/>
      <c r="BZW46" s="37"/>
      <c r="BZX46" s="37"/>
      <c r="BZY46" s="37"/>
      <c r="BZZ46" s="37"/>
      <c r="CAA46" s="37"/>
      <c r="CAB46" s="37"/>
      <c r="CAC46" s="37"/>
      <c r="CAD46" s="37"/>
      <c r="CAE46" s="37"/>
      <c r="CAF46" s="37"/>
      <c r="CAG46" s="37"/>
      <c r="CAH46" s="37"/>
      <c r="CAI46" s="37"/>
      <c r="CAJ46" s="37"/>
      <c r="CAK46" s="37"/>
      <c r="CAL46" s="37"/>
      <c r="CAM46" s="37"/>
      <c r="CAN46" s="37"/>
      <c r="CAO46" s="37"/>
      <c r="CAP46" s="37"/>
      <c r="CAQ46" s="37"/>
      <c r="CAR46" s="37"/>
      <c r="CAS46" s="37"/>
      <c r="CAT46" s="37"/>
      <c r="CAU46" s="37"/>
      <c r="CAV46" s="37"/>
      <c r="CAW46" s="37"/>
      <c r="CAX46" s="37"/>
      <c r="CAY46" s="37"/>
      <c r="CAZ46" s="37"/>
      <c r="CBA46" s="37"/>
      <c r="CBB46" s="37"/>
      <c r="CBC46" s="37"/>
      <c r="CBD46" s="37"/>
      <c r="CBE46" s="37"/>
      <c r="CBF46" s="37"/>
      <c r="CBG46" s="37"/>
      <c r="CBH46" s="37"/>
      <c r="CBI46" s="37"/>
      <c r="CBJ46" s="37"/>
      <c r="CBK46" s="37"/>
      <c r="CBL46" s="37"/>
      <c r="CBM46" s="37"/>
      <c r="CBN46" s="37"/>
      <c r="CBO46" s="37"/>
      <c r="CBP46" s="37"/>
      <c r="CBQ46" s="37"/>
      <c r="CBR46" s="37"/>
      <c r="CBS46" s="37"/>
      <c r="CBT46" s="37"/>
      <c r="CBU46" s="37"/>
      <c r="CBV46" s="37"/>
      <c r="CBW46" s="37"/>
      <c r="CBX46" s="37"/>
      <c r="CBY46" s="37"/>
      <c r="CBZ46" s="37"/>
      <c r="CCA46" s="37"/>
      <c r="CCB46" s="37"/>
      <c r="CCC46" s="37"/>
      <c r="CCD46" s="37"/>
      <c r="CCE46" s="37"/>
      <c r="CCF46" s="37"/>
      <c r="CCG46" s="37"/>
      <c r="CCH46" s="37"/>
      <c r="CCI46" s="37"/>
      <c r="CCJ46" s="37"/>
      <c r="CCK46" s="37"/>
      <c r="CCL46" s="37"/>
      <c r="CCM46" s="37"/>
      <c r="CCN46" s="37"/>
      <c r="CCO46" s="37"/>
      <c r="CCP46" s="37"/>
      <c r="CCQ46" s="37"/>
      <c r="CCR46" s="37"/>
      <c r="CCS46" s="37"/>
      <c r="CCT46" s="37"/>
      <c r="CCU46" s="37"/>
      <c r="CCV46" s="37"/>
      <c r="CCW46" s="37"/>
      <c r="CCX46" s="37"/>
      <c r="CCY46" s="37"/>
      <c r="CCZ46" s="37"/>
      <c r="CDA46" s="37"/>
      <c r="CDB46" s="37"/>
      <c r="CDC46" s="37"/>
      <c r="CDD46" s="37"/>
      <c r="CDE46" s="37"/>
      <c r="CDF46" s="37"/>
      <c r="CDG46" s="37"/>
      <c r="CDH46" s="37"/>
      <c r="CDI46" s="37"/>
      <c r="CDJ46" s="37"/>
      <c r="CDK46" s="37"/>
      <c r="CDL46" s="37"/>
      <c r="CDM46" s="37"/>
      <c r="CDN46" s="37"/>
      <c r="CDO46" s="37"/>
      <c r="CDP46" s="37"/>
      <c r="CDQ46" s="37"/>
      <c r="CDR46" s="37"/>
      <c r="CDS46" s="37"/>
      <c r="CDT46" s="37"/>
      <c r="CDU46" s="37"/>
      <c r="CDV46" s="37"/>
      <c r="CDW46" s="37"/>
      <c r="CDX46" s="37"/>
      <c r="CDY46" s="37"/>
      <c r="CDZ46" s="37"/>
      <c r="CEA46" s="37"/>
      <c r="CEB46" s="37"/>
      <c r="CEC46" s="37"/>
      <c r="CED46" s="37"/>
      <c r="CEE46" s="37"/>
      <c r="CEF46" s="37"/>
      <c r="CEG46" s="37"/>
      <c r="CEH46" s="37"/>
      <c r="CEI46" s="37"/>
      <c r="CEJ46" s="37"/>
      <c r="CEK46" s="37"/>
      <c r="CEL46" s="37"/>
      <c r="CEM46" s="37"/>
      <c r="CEN46" s="37"/>
      <c r="CEO46" s="37"/>
      <c r="CEP46" s="37"/>
      <c r="CEQ46" s="37"/>
      <c r="CER46" s="37"/>
      <c r="CES46" s="37"/>
      <c r="CET46" s="37"/>
      <c r="CEU46" s="37"/>
      <c r="CEV46" s="37"/>
      <c r="CEW46" s="37"/>
      <c r="CEX46" s="37"/>
      <c r="CEY46" s="37"/>
      <c r="CEZ46" s="37"/>
      <c r="CFA46" s="37"/>
      <c r="CFB46" s="37"/>
      <c r="CFC46" s="37"/>
      <c r="CFD46" s="37"/>
      <c r="CFE46" s="37"/>
      <c r="CFF46" s="37"/>
      <c r="CFG46" s="37"/>
      <c r="CFH46" s="37"/>
      <c r="CFI46" s="37"/>
      <c r="CFJ46" s="37"/>
      <c r="CFK46" s="37"/>
      <c r="CFL46" s="37"/>
      <c r="CFM46" s="37"/>
      <c r="CFN46" s="37"/>
      <c r="CFO46" s="37"/>
      <c r="CFP46" s="37"/>
      <c r="CFQ46" s="37"/>
      <c r="CFR46" s="37"/>
      <c r="CFS46" s="37"/>
      <c r="CFT46" s="37"/>
      <c r="CFU46" s="37"/>
      <c r="CFV46" s="37"/>
      <c r="CFW46" s="37"/>
      <c r="CFX46" s="37"/>
      <c r="CFY46" s="37"/>
      <c r="CFZ46" s="37"/>
      <c r="CGA46" s="37"/>
      <c r="CGB46" s="37"/>
      <c r="CGC46" s="37"/>
      <c r="CGD46" s="37"/>
      <c r="CGE46" s="37"/>
      <c r="CGF46" s="37"/>
      <c r="CGG46" s="37"/>
      <c r="CGH46" s="37"/>
      <c r="CGI46" s="37"/>
      <c r="CGJ46" s="37"/>
      <c r="CGK46" s="37"/>
      <c r="CGL46" s="37"/>
      <c r="CGM46" s="37"/>
      <c r="CGN46" s="37"/>
      <c r="CGO46" s="37"/>
      <c r="CGP46" s="37"/>
      <c r="CGQ46" s="37"/>
      <c r="CGR46" s="37"/>
      <c r="CGS46" s="37"/>
      <c r="CGT46" s="37"/>
      <c r="CGU46" s="37"/>
      <c r="CGV46" s="37"/>
      <c r="CGW46" s="37"/>
      <c r="CGX46" s="37"/>
      <c r="CGY46" s="37"/>
      <c r="CGZ46" s="37"/>
      <c r="CHA46" s="37"/>
      <c r="CHB46" s="37"/>
      <c r="CHC46" s="37"/>
      <c r="CHD46" s="37"/>
      <c r="CHE46" s="37"/>
      <c r="CHF46" s="37"/>
      <c r="CHG46" s="37"/>
      <c r="CHH46" s="37"/>
      <c r="CHI46" s="37"/>
      <c r="CHJ46" s="37"/>
      <c r="CHK46" s="37"/>
      <c r="CHL46" s="37"/>
      <c r="CHM46" s="37"/>
      <c r="CHN46" s="37"/>
      <c r="CHO46" s="37"/>
      <c r="CHP46" s="37"/>
      <c r="CHQ46" s="37"/>
      <c r="CHR46" s="37"/>
      <c r="CHS46" s="37"/>
      <c r="CHT46" s="37"/>
      <c r="CHU46" s="37"/>
      <c r="CHV46" s="37"/>
      <c r="CHW46" s="37"/>
      <c r="CHX46" s="37"/>
      <c r="CHY46" s="37"/>
      <c r="CHZ46" s="37"/>
      <c r="CIA46" s="37"/>
      <c r="CIB46" s="37"/>
      <c r="CIC46" s="37"/>
      <c r="CID46" s="37"/>
      <c r="CIE46" s="37"/>
      <c r="CIF46" s="37"/>
      <c r="CIG46" s="37"/>
      <c r="CIH46" s="37"/>
      <c r="CII46" s="37"/>
      <c r="CIJ46" s="37"/>
      <c r="CIK46" s="37"/>
      <c r="CIL46" s="37"/>
      <c r="CIM46" s="37"/>
      <c r="CIN46" s="37"/>
      <c r="CIO46" s="37"/>
      <c r="CIP46" s="37"/>
      <c r="CIQ46" s="37"/>
      <c r="CIR46" s="37"/>
      <c r="CIS46" s="37"/>
      <c r="CIT46" s="37"/>
      <c r="CIU46" s="37"/>
      <c r="CIV46" s="37"/>
      <c r="CIW46" s="37"/>
      <c r="CIX46" s="37"/>
      <c r="CIY46" s="37"/>
      <c r="CIZ46" s="37"/>
      <c r="CJA46" s="37"/>
      <c r="CJB46" s="37"/>
      <c r="CJC46" s="37"/>
      <c r="CJD46" s="37"/>
      <c r="CJE46" s="37"/>
      <c r="CJF46" s="37"/>
      <c r="CJG46" s="37"/>
      <c r="CJH46" s="37"/>
      <c r="CJI46" s="37"/>
      <c r="CJJ46" s="37"/>
      <c r="CJK46" s="37"/>
      <c r="CJL46" s="37"/>
      <c r="CJM46" s="37"/>
      <c r="CJN46" s="37"/>
      <c r="CJO46" s="37"/>
      <c r="CJP46" s="37"/>
      <c r="CJQ46" s="37"/>
      <c r="CJR46" s="37"/>
      <c r="CJS46" s="37"/>
      <c r="CJT46" s="37"/>
      <c r="CJU46" s="37"/>
      <c r="CJV46" s="37"/>
      <c r="CJW46" s="37"/>
      <c r="CJX46" s="37"/>
      <c r="CJY46" s="37"/>
      <c r="CJZ46" s="37"/>
      <c r="CKA46" s="37"/>
      <c r="CKB46" s="37"/>
      <c r="CKC46" s="37"/>
      <c r="CKD46" s="37"/>
      <c r="CKE46" s="37"/>
      <c r="CKF46" s="37"/>
      <c r="CKG46" s="37"/>
      <c r="CKH46" s="37"/>
      <c r="CKI46" s="37"/>
      <c r="CKJ46" s="37"/>
      <c r="CKK46" s="37"/>
      <c r="CKL46" s="37"/>
      <c r="CKM46" s="37"/>
      <c r="CKN46" s="37"/>
      <c r="CKO46" s="37"/>
      <c r="CKP46" s="37"/>
      <c r="CKQ46" s="37"/>
      <c r="CKR46" s="37"/>
      <c r="CKS46" s="37"/>
      <c r="CKT46" s="37"/>
      <c r="CKU46" s="37"/>
      <c r="CKV46" s="37"/>
      <c r="CKW46" s="37"/>
      <c r="CKX46" s="37"/>
      <c r="CKY46" s="37"/>
      <c r="CKZ46" s="37"/>
      <c r="CLA46" s="37"/>
      <c r="CLB46" s="37"/>
      <c r="CLC46" s="37"/>
      <c r="CLD46" s="37"/>
      <c r="CLE46" s="37"/>
      <c r="CLF46" s="37"/>
      <c r="CLG46" s="37"/>
      <c r="CLH46" s="37"/>
      <c r="CLI46" s="37"/>
      <c r="CLJ46" s="37"/>
      <c r="CLK46" s="37"/>
      <c r="CLL46" s="37"/>
      <c r="CLM46" s="37"/>
      <c r="CLN46" s="37"/>
      <c r="CLO46" s="37"/>
      <c r="CLP46" s="37"/>
      <c r="CLQ46" s="37"/>
      <c r="CLR46" s="37"/>
      <c r="CLS46" s="37"/>
      <c r="CLT46" s="37"/>
      <c r="CLU46" s="37"/>
      <c r="CLV46" s="37"/>
      <c r="CLW46" s="37"/>
      <c r="CLX46" s="37"/>
      <c r="CLY46" s="37"/>
      <c r="CLZ46" s="37"/>
      <c r="CMA46" s="37"/>
      <c r="CMB46" s="37"/>
      <c r="CMC46" s="37"/>
      <c r="CMD46" s="37"/>
      <c r="CME46" s="37"/>
      <c r="CMF46" s="37"/>
      <c r="CMG46" s="37"/>
      <c r="CMH46" s="37"/>
      <c r="CMI46" s="37"/>
      <c r="CMJ46" s="37"/>
      <c r="CMK46" s="37"/>
      <c r="CML46" s="37"/>
      <c r="CMM46" s="37"/>
      <c r="CMN46" s="37"/>
      <c r="CMO46" s="37"/>
      <c r="CMP46" s="37"/>
      <c r="CMQ46" s="37"/>
      <c r="CMR46" s="37"/>
      <c r="CMS46" s="37"/>
      <c r="CMT46" s="37"/>
      <c r="CMU46" s="37"/>
      <c r="CMV46" s="37"/>
      <c r="CMW46" s="37"/>
      <c r="CMX46" s="37"/>
      <c r="CMY46" s="37"/>
      <c r="CMZ46" s="37"/>
      <c r="CNA46" s="37"/>
      <c r="CNB46" s="37"/>
      <c r="CNC46" s="37"/>
      <c r="CND46" s="37"/>
      <c r="CNE46" s="37"/>
      <c r="CNF46" s="37"/>
      <c r="CNG46" s="37"/>
      <c r="CNH46" s="37"/>
      <c r="CNI46" s="37"/>
      <c r="CNJ46" s="37"/>
      <c r="CNK46" s="37"/>
      <c r="CNL46" s="37"/>
      <c r="CNM46" s="37"/>
      <c r="CNN46" s="37"/>
      <c r="CNO46" s="37"/>
      <c r="CNP46" s="37"/>
      <c r="CNQ46" s="37"/>
      <c r="CNR46" s="37"/>
      <c r="CNS46" s="37"/>
      <c r="CNT46" s="37"/>
      <c r="CNU46" s="37"/>
      <c r="CNV46" s="37"/>
      <c r="CNW46" s="37"/>
      <c r="CNX46" s="37"/>
      <c r="CNY46" s="37"/>
      <c r="CNZ46" s="37"/>
      <c r="COA46" s="37"/>
      <c r="COB46" s="37"/>
      <c r="COC46" s="37"/>
      <c r="COD46" s="37"/>
      <c r="COE46" s="37"/>
      <c r="COF46" s="37"/>
      <c r="COG46" s="37"/>
      <c r="COH46" s="37"/>
      <c r="COI46" s="37"/>
      <c r="COJ46" s="37"/>
      <c r="COK46" s="37"/>
      <c r="COL46" s="37"/>
      <c r="COM46" s="37"/>
      <c r="CON46" s="37"/>
      <c r="COO46" s="37"/>
      <c r="COP46" s="37"/>
      <c r="COQ46" s="37"/>
      <c r="COR46" s="37"/>
      <c r="COS46" s="37"/>
      <c r="COT46" s="37"/>
      <c r="COU46" s="37"/>
      <c r="COV46" s="37"/>
      <c r="COW46" s="37"/>
      <c r="COX46" s="37"/>
      <c r="COY46" s="37"/>
      <c r="COZ46" s="37"/>
      <c r="CPA46" s="37"/>
      <c r="CPB46" s="37"/>
      <c r="CPC46" s="37"/>
      <c r="CPD46" s="37"/>
      <c r="CPE46" s="37"/>
      <c r="CPF46" s="37"/>
      <c r="CPG46" s="37"/>
      <c r="CPH46" s="37"/>
      <c r="CPI46" s="37"/>
      <c r="CPJ46" s="37"/>
      <c r="CPK46" s="37"/>
      <c r="CPL46" s="37"/>
      <c r="CPM46" s="37"/>
      <c r="CPN46" s="37"/>
      <c r="CPO46" s="37"/>
      <c r="CPP46" s="37"/>
      <c r="CPQ46" s="37"/>
      <c r="CPR46" s="37"/>
      <c r="CPS46" s="37"/>
      <c r="CPT46" s="37"/>
      <c r="CPU46" s="37"/>
      <c r="CPV46" s="37"/>
      <c r="CPW46" s="37"/>
      <c r="CPX46" s="37"/>
      <c r="CPY46" s="37"/>
      <c r="CPZ46" s="37"/>
      <c r="CQA46" s="37"/>
      <c r="CQB46" s="37"/>
      <c r="CQC46" s="37"/>
      <c r="CQD46" s="37"/>
      <c r="CQE46" s="37"/>
      <c r="CQF46" s="37"/>
      <c r="CQG46" s="37"/>
      <c r="CQH46" s="37"/>
      <c r="CQI46" s="37"/>
      <c r="CQJ46" s="37"/>
      <c r="CQK46" s="37"/>
      <c r="CQL46" s="37"/>
      <c r="CQM46" s="37"/>
      <c r="CQN46" s="37"/>
      <c r="CQO46" s="37"/>
      <c r="CQP46" s="37"/>
      <c r="CQQ46" s="37"/>
      <c r="CQR46" s="37"/>
      <c r="CQS46" s="37"/>
      <c r="CQT46" s="37"/>
      <c r="CQU46" s="37"/>
      <c r="CQV46" s="37"/>
      <c r="CQW46" s="37"/>
      <c r="CQX46" s="37"/>
      <c r="CQY46" s="37"/>
      <c r="CQZ46" s="37"/>
      <c r="CRA46" s="37"/>
      <c r="CRB46" s="37"/>
      <c r="CRC46" s="37"/>
      <c r="CRD46" s="37"/>
      <c r="CRE46" s="37"/>
      <c r="CRF46" s="37"/>
      <c r="CRG46" s="37"/>
      <c r="CRH46" s="37"/>
      <c r="CRI46" s="37"/>
      <c r="CRJ46" s="37"/>
      <c r="CRK46" s="37"/>
      <c r="CRL46" s="37"/>
      <c r="CRM46" s="37"/>
      <c r="CRN46" s="37"/>
      <c r="CRO46" s="37"/>
      <c r="CRP46" s="37"/>
      <c r="CRQ46" s="37"/>
      <c r="CRR46" s="37"/>
      <c r="CRS46" s="37"/>
      <c r="CRT46" s="37"/>
      <c r="CRU46" s="37"/>
      <c r="CRV46" s="37"/>
      <c r="CRW46" s="37"/>
      <c r="CRX46" s="37"/>
      <c r="CRY46" s="37"/>
      <c r="CRZ46" s="37"/>
      <c r="CSA46" s="37"/>
      <c r="CSB46" s="37"/>
      <c r="CSC46" s="37"/>
      <c r="CSD46" s="37"/>
      <c r="CSE46" s="37"/>
      <c r="CSF46" s="37"/>
      <c r="CSG46" s="37"/>
      <c r="CSH46" s="37"/>
      <c r="CSI46" s="37"/>
      <c r="CSJ46" s="37"/>
      <c r="CSK46" s="37"/>
      <c r="CSL46" s="37"/>
      <c r="CSM46" s="37"/>
      <c r="CSN46" s="37"/>
      <c r="CSO46" s="37"/>
      <c r="CSP46" s="37"/>
      <c r="CSQ46" s="37"/>
      <c r="CSR46" s="37"/>
      <c r="CSS46" s="37"/>
      <c r="CST46" s="37"/>
      <c r="CSU46" s="37"/>
      <c r="CSV46" s="37"/>
      <c r="CSW46" s="37"/>
      <c r="CSX46" s="37"/>
      <c r="CSY46" s="37"/>
      <c r="CSZ46" s="37"/>
      <c r="CTA46" s="37"/>
      <c r="CTB46" s="37"/>
      <c r="CTC46" s="37"/>
      <c r="CTD46" s="37"/>
      <c r="CTE46" s="37"/>
      <c r="CTF46" s="37"/>
      <c r="CTG46" s="37"/>
      <c r="CTH46" s="37"/>
      <c r="CTI46" s="37"/>
      <c r="CTJ46" s="37"/>
      <c r="CTK46" s="37"/>
      <c r="CTL46" s="37"/>
      <c r="CTM46" s="37"/>
      <c r="CTN46" s="37"/>
      <c r="CTO46" s="37"/>
      <c r="CTP46" s="37"/>
      <c r="CTQ46" s="37"/>
      <c r="CTR46" s="37"/>
      <c r="CTS46" s="37"/>
      <c r="CTT46" s="37"/>
      <c r="CTU46" s="37"/>
      <c r="CTV46" s="37"/>
      <c r="CTW46" s="37"/>
      <c r="CTX46" s="37"/>
      <c r="CTY46" s="37"/>
      <c r="CTZ46" s="37"/>
      <c r="CUA46" s="37"/>
      <c r="CUB46" s="37"/>
    </row>
    <row r="47" s="3" customFormat="1" ht="40" customHeight="1" spans="1:1024 1025:2576">
      <c r="A47" s="44"/>
      <c r="B47" s="45"/>
      <c r="C47" s="34" t="s">
        <v>81</v>
      </c>
      <c r="D47" s="34" t="str">
        <f xml:space="preserve">_xlfn.DISPIMG("ID_119A20474DA64CA298447E809024D79C",1)</f>
        <v>=DISPIMG("ID_119A20474DA64CA298447E809024D79C",1)</v>
      </c>
      <c r="E47" s="44"/>
      <c r="F47" s="46"/>
      <c r="G47" s="35"/>
      <c r="H47" s="36"/>
      <c r="I47" s="37"/>
      <c r="J47" s="38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37"/>
      <c r="DG47" s="37"/>
      <c r="DH47" s="37"/>
      <c r="DI47" s="37"/>
      <c r="DJ47" s="37"/>
      <c r="DK47" s="37"/>
      <c r="DL47" s="37"/>
      <c r="DM47" s="37"/>
      <c r="DN47" s="37"/>
      <c r="DO47" s="37"/>
      <c r="DP47" s="37"/>
      <c r="DQ47" s="37"/>
      <c r="DR47" s="37"/>
      <c r="DS47" s="37"/>
      <c r="DT47" s="37"/>
      <c r="DU47" s="37"/>
      <c r="DV47" s="37"/>
      <c r="DW47" s="37"/>
      <c r="DX47" s="37"/>
      <c r="DY47" s="37"/>
      <c r="DZ47" s="37"/>
      <c r="EA47" s="37"/>
      <c r="EB47" s="37"/>
      <c r="EC47" s="37"/>
      <c r="ED47" s="37"/>
      <c r="EE47" s="37"/>
      <c r="EF47" s="37"/>
      <c r="EG47" s="37"/>
      <c r="EH47" s="37"/>
      <c r="EI47" s="37"/>
      <c r="EJ47" s="37"/>
      <c r="EK47" s="37"/>
      <c r="EL47" s="37"/>
      <c r="EM47" s="37"/>
      <c r="EN47" s="37"/>
      <c r="EO47" s="37"/>
      <c r="EP47" s="37"/>
      <c r="EQ47" s="37"/>
      <c r="ER47" s="37"/>
      <c r="ES47" s="37"/>
      <c r="ET47" s="37"/>
      <c r="EU47" s="37"/>
      <c r="EV47" s="37"/>
      <c r="EW47" s="37"/>
      <c r="EX47" s="37"/>
      <c r="EY47" s="37"/>
      <c r="EZ47" s="37"/>
      <c r="FA47" s="37"/>
      <c r="FB47" s="37"/>
      <c r="FC47" s="37"/>
      <c r="FD47" s="37"/>
      <c r="FE47" s="37"/>
      <c r="FF47" s="37"/>
      <c r="FG47" s="37"/>
      <c r="FH47" s="37"/>
      <c r="FI47" s="37"/>
      <c r="FJ47" s="37"/>
      <c r="FK47" s="37"/>
      <c r="FL47" s="37"/>
      <c r="FM47" s="37"/>
      <c r="FN47" s="37"/>
      <c r="FO47" s="37"/>
      <c r="FP47" s="37"/>
      <c r="FQ47" s="37"/>
      <c r="FR47" s="37"/>
      <c r="FS47" s="37"/>
      <c r="FT47" s="37"/>
      <c r="FU47" s="37"/>
      <c r="FV47" s="37"/>
      <c r="FW47" s="37"/>
      <c r="FX47" s="37"/>
      <c r="FY47" s="37"/>
      <c r="FZ47" s="37"/>
      <c r="GA47" s="37"/>
      <c r="GB47" s="37"/>
      <c r="GC47" s="37"/>
      <c r="GD47" s="37"/>
      <c r="GE47" s="37"/>
      <c r="GF47" s="37"/>
      <c r="GG47" s="37"/>
      <c r="GH47" s="37"/>
      <c r="GI47" s="37"/>
      <c r="GJ47" s="37"/>
      <c r="GK47" s="37"/>
      <c r="GL47" s="37"/>
      <c r="GM47" s="37"/>
      <c r="GN47" s="37"/>
      <c r="GO47" s="37"/>
      <c r="GP47" s="37"/>
      <c r="GQ47" s="37"/>
      <c r="GR47" s="37"/>
      <c r="GS47" s="37"/>
      <c r="GT47" s="37"/>
      <c r="GU47" s="37"/>
      <c r="GV47" s="37"/>
      <c r="GW47" s="37"/>
      <c r="GX47" s="37"/>
      <c r="GY47" s="37"/>
      <c r="GZ47" s="37"/>
      <c r="HA47" s="37"/>
      <c r="HB47" s="37"/>
      <c r="HC47" s="37"/>
      <c r="HD47" s="37"/>
      <c r="HE47" s="37"/>
      <c r="HF47" s="37"/>
      <c r="HG47" s="37"/>
      <c r="HH47" s="37"/>
      <c r="HI47" s="37"/>
      <c r="HJ47" s="37"/>
      <c r="HK47" s="37"/>
      <c r="HL47" s="37"/>
      <c r="HM47" s="37"/>
      <c r="HN47" s="37"/>
      <c r="HO47" s="37"/>
      <c r="HP47" s="37"/>
      <c r="HQ47" s="37"/>
      <c r="HR47" s="37"/>
      <c r="HS47" s="37"/>
      <c r="HT47" s="37"/>
      <c r="HU47" s="37"/>
      <c r="HV47" s="37"/>
      <c r="HW47" s="37"/>
      <c r="HX47" s="37"/>
      <c r="HY47" s="37"/>
      <c r="HZ47" s="37"/>
      <c r="IA47" s="37"/>
      <c r="IB47" s="37"/>
      <c r="IC47" s="37"/>
      <c r="ID47" s="37"/>
      <c r="IE47" s="37"/>
      <c r="IF47" s="37"/>
      <c r="IG47" s="37"/>
      <c r="IH47" s="37"/>
      <c r="II47" s="37"/>
      <c r="IJ47" s="37"/>
      <c r="IK47" s="37"/>
      <c r="IL47" s="37"/>
      <c r="IM47" s="37"/>
      <c r="IN47" s="37"/>
      <c r="IO47" s="37"/>
      <c r="IP47" s="37"/>
      <c r="IQ47" s="37"/>
      <c r="IR47" s="37"/>
      <c r="IS47" s="37"/>
      <c r="IT47" s="37"/>
      <c r="IU47" s="37"/>
      <c r="IV47" s="37"/>
      <c r="IW47" s="37"/>
      <c r="IX47" s="37"/>
      <c r="IY47" s="37"/>
      <c r="IZ47" s="37"/>
      <c r="JA47" s="37"/>
      <c r="JB47" s="37"/>
      <c r="JC47" s="37"/>
      <c r="JD47" s="37"/>
      <c r="JE47" s="37"/>
      <c r="JF47" s="37"/>
      <c r="JG47" s="37"/>
      <c r="JH47" s="37"/>
      <c r="JI47" s="37"/>
      <c r="JJ47" s="37"/>
      <c r="JK47" s="37"/>
      <c r="JL47" s="37"/>
      <c r="JM47" s="37"/>
      <c r="JN47" s="37"/>
      <c r="JO47" s="37"/>
      <c r="JP47" s="37"/>
      <c r="JQ47" s="37"/>
      <c r="JR47" s="37"/>
      <c r="JS47" s="37"/>
      <c r="JT47" s="37"/>
      <c r="JU47" s="37"/>
      <c r="JV47" s="37"/>
      <c r="JW47" s="37"/>
      <c r="JX47" s="37"/>
      <c r="JY47" s="37"/>
      <c r="JZ47" s="37"/>
      <c r="KA47" s="37"/>
      <c r="KB47" s="37"/>
      <c r="KC47" s="37"/>
      <c r="KD47" s="37"/>
      <c r="KE47" s="37"/>
      <c r="KF47" s="37"/>
      <c r="KG47" s="37"/>
      <c r="KH47" s="37"/>
      <c r="KI47" s="37"/>
      <c r="KJ47" s="37"/>
      <c r="KK47" s="37"/>
      <c r="KL47" s="37"/>
      <c r="KM47" s="37"/>
      <c r="KN47" s="37"/>
      <c r="KO47" s="37"/>
      <c r="KP47" s="37"/>
      <c r="KQ47" s="37"/>
      <c r="KR47" s="37"/>
      <c r="KS47" s="37"/>
      <c r="KT47" s="37"/>
      <c r="KU47" s="37"/>
      <c r="KV47" s="37"/>
      <c r="KW47" s="37"/>
      <c r="KX47" s="37"/>
      <c r="KY47" s="37"/>
      <c r="KZ47" s="37"/>
      <c r="LA47" s="37"/>
      <c r="LB47" s="37"/>
      <c r="LC47" s="37"/>
      <c r="LD47" s="37"/>
      <c r="LE47" s="37"/>
      <c r="LF47" s="37"/>
      <c r="LG47" s="37"/>
      <c r="LH47" s="37"/>
      <c r="LI47" s="37"/>
      <c r="LJ47" s="37"/>
      <c r="LK47" s="37"/>
      <c r="LL47" s="37"/>
      <c r="LM47" s="37"/>
      <c r="LN47" s="37"/>
      <c r="LO47" s="37"/>
      <c r="LP47" s="37"/>
      <c r="LQ47" s="37"/>
      <c r="LR47" s="37"/>
      <c r="LS47" s="37"/>
      <c r="LT47" s="37"/>
      <c r="LU47" s="37"/>
      <c r="LV47" s="37"/>
      <c r="LW47" s="37"/>
      <c r="LX47" s="37"/>
      <c r="LY47" s="37"/>
      <c r="LZ47" s="37"/>
      <c r="MA47" s="37"/>
      <c r="MB47" s="37"/>
      <c r="MC47" s="37"/>
      <c r="MD47" s="37"/>
      <c r="ME47" s="37"/>
      <c r="MF47" s="37"/>
      <c r="MG47" s="37"/>
      <c r="MH47" s="37"/>
      <c r="MI47" s="37"/>
      <c r="MJ47" s="37"/>
      <c r="MK47" s="37"/>
      <c r="ML47" s="37"/>
      <c r="MM47" s="37"/>
      <c r="MN47" s="37"/>
      <c r="MO47" s="37"/>
      <c r="MP47" s="37"/>
      <c r="MQ47" s="37"/>
      <c r="MR47" s="37"/>
      <c r="MS47" s="37"/>
      <c r="MT47" s="37"/>
      <c r="MU47" s="37"/>
      <c r="MV47" s="37"/>
      <c r="MW47" s="37"/>
      <c r="MX47" s="37"/>
      <c r="MY47" s="37"/>
      <c r="MZ47" s="37"/>
      <c r="NA47" s="37"/>
      <c r="NB47" s="37"/>
      <c r="NC47" s="37"/>
      <c r="ND47" s="37"/>
      <c r="NE47" s="37"/>
      <c r="NF47" s="37"/>
      <c r="NG47" s="37"/>
      <c r="NH47" s="37"/>
      <c r="NI47" s="37"/>
      <c r="NJ47" s="37"/>
      <c r="NK47" s="37"/>
      <c r="NL47" s="37"/>
      <c r="NM47" s="37"/>
      <c r="NN47" s="37"/>
      <c r="NO47" s="37"/>
      <c r="NP47" s="37"/>
      <c r="NQ47" s="37"/>
      <c r="NR47" s="37"/>
      <c r="NS47" s="37"/>
      <c r="NT47" s="37"/>
      <c r="NU47" s="37"/>
      <c r="NV47" s="37"/>
      <c r="NW47" s="37"/>
      <c r="NX47" s="37"/>
      <c r="NY47" s="37"/>
      <c r="NZ47" s="37"/>
      <c r="OA47" s="37"/>
      <c r="OB47" s="37"/>
      <c r="OC47" s="37"/>
      <c r="OD47" s="37"/>
      <c r="OE47" s="37"/>
      <c r="OF47" s="37"/>
      <c r="OG47" s="37"/>
      <c r="OH47" s="37"/>
      <c r="OI47" s="37"/>
      <c r="OJ47" s="37"/>
      <c r="OK47" s="37"/>
      <c r="OL47" s="37"/>
      <c r="OM47" s="37"/>
      <c r="ON47" s="37"/>
      <c r="OO47" s="37"/>
      <c r="OP47" s="37"/>
      <c r="OQ47" s="37"/>
      <c r="OR47" s="37"/>
      <c r="OS47" s="37"/>
      <c r="OT47" s="37"/>
      <c r="OU47" s="37"/>
      <c r="OV47" s="37"/>
      <c r="OW47" s="37"/>
      <c r="OX47" s="37"/>
      <c r="OY47" s="37"/>
      <c r="OZ47" s="37"/>
      <c r="PA47" s="37"/>
      <c r="PB47" s="37"/>
      <c r="PC47" s="37"/>
      <c r="PD47" s="37"/>
      <c r="PE47" s="37"/>
      <c r="PF47" s="37"/>
      <c r="PG47" s="37"/>
      <c r="PH47" s="37"/>
      <c r="PI47" s="37"/>
      <c r="PJ47" s="37"/>
      <c r="PK47" s="37"/>
      <c r="PL47" s="37"/>
      <c r="PM47" s="37"/>
      <c r="PN47" s="37"/>
      <c r="PO47" s="37"/>
      <c r="PP47" s="37"/>
      <c r="PQ47" s="37"/>
      <c r="PR47" s="37"/>
      <c r="PS47" s="37"/>
      <c r="PT47" s="37"/>
      <c r="PU47" s="37"/>
      <c r="PV47" s="37"/>
      <c r="PW47" s="37"/>
      <c r="PX47" s="37"/>
      <c r="PY47" s="37"/>
      <c r="PZ47" s="37"/>
      <c r="QA47" s="37"/>
      <c r="QB47" s="37"/>
      <c r="QC47" s="37"/>
      <c r="QD47" s="37"/>
      <c r="QE47" s="37"/>
      <c r="QF47" s="37"/>
      <c r="QG47" s="37"/>
      <c r="QH47" s="37"/>
      <c r="QI47" s="37"/>
      <c r="QJ47" s="37"/>
      <c r="QK47" s="37"/>
      <c r="QL47" s="37"/>
      <c r="QM47" s="37"/>
      <c r="QN47" s="37"/>
      <c r="QO47" s="37"/>
      <c r="QP47" s="37"/>
      <c r="QQ47" s="37"/>
      <c r="QR47" s="37"/>
      <c r="QS47" s="37"/>
      <c r="QT47" s="37"/>
      <c r="QU47" s="37"/>
      <c r="QV47" s="37"/>
      <c r="QW47" s="37"/>
      <c r="QX47" s="37"/>
      <c r="QY47" s="37"/>
      <c r="QZ47" s="37"/>
      <c r="RA47" s="37"/>
      <c r="RB47" s="37"/>
      <c r="RC47" s="37"/>
      <c r="RD47" s="37"/>
      <c r="RE47" s="37"/>
      <c r="RF47" s="37"/>
      <c r="RG47" s="37"/>
      <c r="RH47" s="37"/>
      <c r="RI47" s="37"/>
      <c r="RJ47" s="37"/>
      <c r="RK47" s="37"/>
      <c r="RL47" s="37"/>
      <c r="RM47" s="37"/>
      <c r="RN47" s="37"/>
      <c r="RO47" s="37"/>
      <c r="RP47" s="37"/>
      <c r="RQ47" s="37"/>
      <c r="RR47" s="37"/>
      <c r="RS47" s="37"/>
      <c r="RT47" s="37"/>
      <c r="RU47" s="37"/>
      <c r="RV47" s="37"/>
      <c r="RW47" s="37"/>
      <c r="RX47" s="37"/>
      <c r="RY47" s="37"/>
      <c r="RZ47" s="37"/>
      <c r="SA47" s="37"/>
      <c r="SB47" s="37"/>
      <c r="SC47" s="37"/>
      <c r="SD47" s="37"/>
      <c r="SE47" s="37"/>
      <c r="SF47" s="37"/>
      <c r="SG47" s="37"/>
      <c r="SH47" s="37"/>
      <c r="SI47" s="37"/>
      <c r="SJ47" s="37"/>
      <c r="SK47" s="37"/>
      <c r="SL47" s="37"/>
      <c r="SM47" s="37"/>
      <c r="SN47" s="37"/>
      <c r="SO47" s="37"/>
      <c r="SP47" s="37"/>
      <c r="SQ47" s="37"/>
      <c r="SR47" s="37"/>
      <c r="SS47" s="37"/>
      <c r="ST47" s="37"/>
      <c r="SU47" s="37"/>
      <c r="SV47" s="37"/>
      <c r="SW47" s="37"/>
      <c r="SX47" s="37"/>
      <c r="SY47" s="37"/>
      <c r="SZ47" s="37"/>
      <c r="TA47" s="37"/>
      <c r="TB47" s="37"/>
      <c r="TC47" s="37"/>
      <c r="TD47" s="37"/>
      <c r="TE47" s="37"/>
      <c r="TF47" s="37"/>
      <c r="TG47" s="37"/>
      <c r="TH47" s="37"/>
      <c r="TI47" s="37"/>
      <c r="TJ47" s="37"/>
      <c r="TK47" s="37"/>
      <c r="TL47" s="37"/>
      <c r="TM47" s="37"/>
      <c r="TN47" s="37"/>
      <c r="TO47" s="37"/>
      <c r="TP47" s="37"/>
      <c r="TQ47" s="37"/>
      <c r="TR47" s="37"/>
      <c r="TS47" s="37"/>
      <c r="TT47" s="37"/>
      <c r="TU47" s="37"/>
      <c r="TV47" s="37"/>
      <c r="TW47" s="37"/>
      <c r="TX47" s="37"/>
      <c r="TY47" s="37"/>
      <c r="TZ47" s="37"/>
      <c r="UA47" s="37"/>
      <c r="UB47" s="37"/>
      <c r="UC47" s="37"/>
      <c r="UD47" s="37"/>
      <c r="UE47" s="37"/>
      <c r="UF47" s="37"/>
      <c r="UG47" s="37"/>
      <c r="UH47" s="37"/>
      <c r="UI47" s="37"/>
      <c r="UJ47" s="37"/>
      <c r="UK47" s="37"/>
      <c r="UL47" s="37"/>
      <c r="UM47" s="37"/>
      <c r="UN47" s="37"/>
      <c r="UO47" s="37"/>
      <c r="UP47" s="37"/>
      <c r="UQ47" s="37"/>
      <c r="UR47" s="37"/>
      <c r="US47" s="37"/>
      <c r="UT47" s="37"/>
      <c r="UU47" s="37"/>
      <c r="UV47" s="37"/>
      <c r="UW47" s="37"/>
      <c r="UX47" s="37"/>
      <c r="UY47" s="37"/>
      <c r="UZ47" s="37"/>
      <c r="VA47" s="37"/>
      <c r="VB47" s="37"/>
      <c r="VC47" s="37"/>
      <c r="VD47" s="37"/>
      <c r="VE47" s="37"/>
      <c r="VF47" s="37"/>
      <c r="VG47" s="37"/>
      <c r="VH47" s="37"/>
      <c r="VI47" s="37"/>
      <c r="VJ47" s="37"/>
      <c r="VK47" s="37"/>
      <c r="VL47" s="37"/>
      <c r="VM47" s="37"/>
      <c r="VN47" s="37"/>
      <c r="VO47" s="37"/>
      <c r="VP47" s="37"/>
      <c r="VQ47" s="37"/>
      <c r="VR47" s="37"/>
      <c r="VS47" s="37"/>
      <c r="VT47" s="37"/>
      <c r="VU47" s="37"/>
      <c r="VV47" s="37"/>
      <c r="VW47" s="37"/>
      <c r="VX47" s="37"/>
      <c r="VY47" s="37"/>
      <c r="VZ47" s="37"/>
      <c r="WA47" s="37"/>
      <c r="WB47" s="37"/>
      <c r="WC47" s="37"/>
      <c r="WD47" s="37"/>
      <c r="WE47" s="37"/>
      <c r="WF47" s="37"/>
      <c r="WG47" s="37"/>
      <c r="WH47" s="37"/>
      <c r="WI47" s="37"/>
      <c r="WJ47" s="37"/>
      <c r="WK47" s="37"/>
      <c r="WL47" s="37"/>
      <c r="WM47" s="37"/>
      <c r="WN47" s="37"/>
      <c r="WO47" s="37"/>
      <c r="WP47" s="37"/>
      <c r="WQ47" s="37"/>
      <c r="WR47" s="37"/>
      <c r="WS47" s="37"/>
      <c r="WT47" s="37"/>
      <c r="WU47" s="37"/>
      <c r="WV47" s="37"/>
      <c r="WW47" s="37"/>
      <c r="WX47" s="37"/>
      <c r="WY47" s="37"/>
      <c r="WZ47" s="37"/>
      <c r="XA47" s="37"/>
      <c r="XB47" s="37"/>
      <c r="XC47" s="37"/>
      <c r="XD47" s="37"/>
      <c r="XE47" s="37"/>
      <c r="XF47" s="37"/>
      <c r="XG47" s="37"/>
      <c r="XH47" s="37"/>
      <c r="XI47" s="37"/>
      <c r="XJ47" s="37"/>
      <c r="XK47" s="37"/>
      <c r="XL47" s="37"/>
      <c r="XM47" s="37"/>
      <c r="XN47" s="37"/>
      <c r="XO47" s="37"/>
      <c r="XP47" s="37"/>
      <c r="XQ47" s="37"/>
      <c r="XR47" s="37"/>
      <c r="XS47" s="37"/>
      <c r="XT47" s="37"/>
      <c r="XU47" s="37"/>
      <c r="XV47" s="37"/>
      <c r="XW47" s="37"/>
      <c r="XX47" s="37"/>
      <c r="XY47" s="37"/>
      <c r="XZ47" s="37"/>
      <c r="YA47" s="37"/>
      <c r="YB47" s="37"/>
      <c r="YC47" s="37"/>
      <c r="YD47" s="37"/>
      <c r="YE47" s="37"/>
      <c r="YF47" s="37"/>
      <c r="YG47" s="37"/>
      <c r="YH47" s="37"/>
      <c r="YI47" s="37"/>
      <c r="YJ47" s="37"/>
      <c r="YK47" s="37"/>
      <c r="YL47" s="37"/>
      <c r="YM47" s="37"/>
      <c r="YN47" s="37"/>
      <c r="YO47" s="37"/>
      <c r="YP47" s="37"/>
      <c r="YQ47" s="37"/>
      <c r="YR47" s="37"/>
      <c r="YS47" s="37"/>
      <c r="YT47" s="37"/>
      <c r="YU47" s="37"/>
      <c r="YV47" s="37"/>
      <c r="YW47" s="37"/>
      <c r="YX47" s="37"/>
      <c r="YY47" s="37"/>
      <c r="YZ47" s="37"/>
      <c r="ZA47" s="37"/>
      <c r="ZB47" s="37"/>
      <c r="ZC47" s="37"/>
      <c r="ZD47" s="37"/>
      <c r="ZE47" s="37"/>
      <c r="ZF47" s="37"/>
      <c r="ZG47" s="37"/>
      <c r="ZH47" s="37"/>
      <c r="ZI47" s="37"/>
      <c r="ZJ47" s="37"/>
      <c r="ZK47" s="37"/>
      <c r="ZL47" s="37"/>
      <c r="ZM47" s="37"/>
      <c r="ZN47" s="37"/>
      <c r="ZO47" s="37"/>
      <c r="ZP47" s="37"/>
      <c r="ZQ47" s="37"/>
      <c r="ZR47" s="37"/>
      <c r="ZS47" s="37"/>
      <c r="ZT47" s="37"/>
      <c r="ZU47" s="37"/>
      <c r="ZV47" s="37"/>
      <c r="ZW47" s="37"/>
      <c r="ZX47" s="37"/>
      <c r="ZY47" s="37"/>
      <c r="ZZ47" s="37"/>
      <c r="AAA47" s="37"/>
      <c r="AAB47" s="37"/>
      <c r="AAC47" s="37"/>
      <c r="AAD47" s="37"/>
      <c r="AAE47" s="37"/>
      <c r="AAF47" s="37"/>
      <c r="AAG47" s="37"/>
      <c r="AAH47" s="37"/>
      <c r="AAI47" s="37"/>
      <c r="AAJ47" s="37"/>
      <c r="AAK47" s="37"/>
      <c r="AAL47" s="37"/>
      <c r="AAM47" s="37"/>
      <c r="AAN47" s="37"/>
      <c r="AAO47" s="37"/>
      <c r="AAP47" s="37"/>
      <c r="AAQ47" s="37"/>
      <c r="AAR47" s="37"/>
      <c r="AAS47" s="37"/>
      <c r="AAT47" s="37"/>
      <c r="AAU47" s="37"/>
      <c r="AAV47" s="37"/>
      <c r="AAW47" s="37"/>
      <c r="AAX47" s="37"/>
      <c r="AAY47" s="37"/>
      <c r="AAZ47" s="37"/>
      <c r="ABA47" s="37"/>
      <c r="ABB47" s="37"/>
      <c r="ABC47" s="37"/>
      <c r="ABD47" s="37"/>
      <c r="ABE47" s="37"/>
      <c r="ABF47" s="37"/>
      <c r="ABG47" s="37"/>
      <c r="ABH47" s="37"/>
      <c r="ABI47" s="37"/>
      <c r="ABJ47" s="37"/>
      <c r="ABK47" s="37"/>
      <c r="ABL47" s="37"/>
      <c r="ABM47" s="37"/>
      <c r="ABN47" s="37"/>
      <c r="ABO47" s="37"/>
      <c r="ABP47" s="37"/>
      <c r="ABQ47" s="37"/>
      <c r="ABR47" s="37"/>
      <c r="ABS47" s="37"/>
      <c r="ABT47" s="37"/>
      <c r="ABU47" s="37"/>
      <c r="ABV47" s="37"/>
      <c r="ABW47" s="37"/>
      <c r="ABX47" s="37"/>
      <c r="ABY47" s="37"/>
      <c r="ABZ47" s="37"/>
      <c r="ACA47" s="37"/>
      <c r="ACB47" s="37"/>
      <c r="ACC47" s="37"/>
      <c r="ACD47" s="37"/>
      <c r="ACE47" s="37"/>
      <c r="ACF47" s="37"/>
      <c r="ACG47" s="37"/>
      <c r="ACH47" s="37"/>
      <c r="ACI47" s="37"/>
      <c r="ACJ47" s="37"/>
      <c r="ACK47" s="37"/>
      <c r="ACL47" s="37"/>
      <c r="ACM47" s="37"/>
      <c r="ACN47" s="37"/>
      <c r="ACO47" s="37"/>
      <c r="ACP47" s="37"/>
      <c r="ACQ47" s="37"/>
      <c r="ACR47" s="37"/>
      <c r="ACS47" s="37"/>
      <c r="ACT47" s="37"/>
      <c r="ACU47" s="37"/>
      <c r="ACV47" s="37"/>
      <c r="ACW47" s="37"/>
      <c r="ACX47" s="37"/>
      <c r="ACY47" s="37"/>
      <c r="ACZ47" s="37"/>
      <c r="ADA47" s="37"/>
      <c r="ADB47" s="37"/>
      <c r="ADC47" s="37"/>
      <c r="ADD47" s="37"/>
      <c r="ADE47" s="37"/>
      <c r="ADF47" s="37"/>
      <c r="ADG47" s="37"/>
      <c r="ADH47" s="37"/>
      <c r="ADI47" s="37"/>
      <c r="ADJ47" s="37"/>
      <c r="ADK47" s="37"/>
      <c r="ADL47" s="37"/>
      <c r="ADM47" s="37"/>
      <c r="ADN47" s="37"/>
      <c r="ADO47" s="37"/>
      <c r="ADP47" s="37"/>
      <c r="ADQ47" s="37"/>
      <c r="ADR47" s="37"/>
      <c r="ADS47" s="37"/>
      <c r="ADT47" s="37"/>
      <c r="ADU47" s="37"/>
      <c r="ADV47" s="37"/>
      <c r="ADW47" s="37"/>
      <c r="ADX47" s="37"/>
      <c r="ADY47" s="37"/>
      <c r="ADZ47" s="37"/>
      <c r="AEA47" s="37"/>
      <c r="AEB47" s="37"/>
      <c r="AEC47" s="37"/>
      <c r="AED47" s="37"/>
      <c r="AEE47" s="37"/>
      <c r="AEF47" s="37"/>
      <c r="AEG47" s="37"/>
      <c r="AEH47" s="37"/>
      <c r="AEI47" s="37"/>
      <c r="AEJ47" s="37"/>
      <c r="AEK47" s="37"/>
      <c r="AEL47" s="37"/>
      <c r="AEM47" s="37"/>
      <c r="AEN47" s="37"/>
      <c r="AEO47" s="37"/>
      <c r="AEP47" s="37"/>
      <c r="AEQ47" s="37"/>
      <c r="AER47" s="37"/>
      <c r="AES47" s="37"/>
      <c r="AET47" s="37"/>
      <c r="AEU47" s="37"/>
      <c r="AEV47" s="37"/>
      <c r="AEW47" s="37"/>
      <c r="AEX47" s="37"/>
      <c r="AEY47" s="37"/>
      <c r="AEZ47" s="37"/>
      <c r="AFA47" s="37"/>
      <c r="AFB47" s="37"/>
      <c r="AFC47" s="37"/>
      <c r="AFD47" s="37"/>
      <c r="AFE47" s="37"/>
      <c r="AFF47" s="37"/>
      <c r="AFG47" s="37"/>
      <c r="AFH47" s="37"/>
      <c r="AFI47" s="37"/>
      <c r="AFJ47" s="37"/>
      <c r="AFK47" s="37"/>
      <c r="AFL47" s="37"/>
      <c r="AFM47" s="37"/>
      <c r="AFN47" s="37"/>
      <c r="AFO47" s="37"/>
      <c r="AFP47" s="37"/>
      <c r="AFQ47" s="37"/>
      <c r="AFR47" s="37"/>
      <c r="AFS47" s="37"/>
      <c r="AFT47" s="37"/>
      <c r="AFU47" s="37"/>
      <c r="AFV47" s="37"/>
      <c r="AFW47" s="37"/>
      <c r="AFX47" s="37"/>
      <c r="AFY47" s="37"/>
      <c r="AFZ47" s="37"/>
      <c r="AGA47" s="37"/>
      <c r="AGB47" s="37"/>
      <c r="AGC47" s="37"/>
      <c r="AGD47" s="37"/>
      <c r="AGE47" s="37"/>
      <c r="AGF47" s="37"/>
      <c r="AGG47" s="37"/>
      <c r="AGH47" s="37"/>
      <c r="AGI47" s="37"/>
      <c r="AGJ47" s="37"/>
      <c r="AGK47" s="37"/>
      <c r="AGL47" s="37"/>
      <c r="AGM47" s="37"/>
      <c r="AGN47" s="37"/>
      <c r="AGO47" s="37"/>
      <c r="AGP47" s="37"/>
      <c r="AGQ47" s="37"/>
      <c r="AGR47" s="37"/>
      <c r="AGS47" s="37"/>
      <c r="AGT47" s="37"/>
      <c r="AGU47" s="37"/>
      <c r="AGV47" s="37"/>
      <c r="AGW47" s="37"/>
      <c r="AGX47" s="37"/>
      <c r="AGY47" s="37"/>
      <c r="AGZ47" s="37"/>
      <c r="AHA47" s="37"/>
      <c r="AHB47" s="37"/>
      <c r="AHC47" s="37"/>
      <c r="AHD47" s="37"/>
      <c r="AHE47" s="37"/>
      <c r="AHF47" s="37"/>
      <c r="AHG47" s="37"/>
      <c r="AHH47" s="37"/>
      <c r="AHI47" s="37"/>
      <c r="AHJ47" s="37"/>
      <c r="AHK47" s="37"/>
      <c r="AHL47" s="37"/>
      <c r="AHM47" s="37"/>
      <c r="AHN47" s="37"/>
      <c r="AHO47" s="37"/>
      <c r="AHP47" s="37"/>
      <c r="AHQ47" s="37"/>
      <c r="AHR47" s="37"/>
      <c r="AHS47" s="37"/>
      <c r="AHT47" s="37"/>
      <c r="AHU47" s="37"/>
      <c r="AHV47" s="37"/>
      <c r="AHW47" s="37"/>
      <c r="AHX47" s="37"/>
      <c r="AHY47" s="37"/>
      <c r="AHZ47" s="37"/>
      <c r="AIA47" s="37"/>
      <c r="AIB47" s="37"/>
      <c r="AIC47" s="37"/>
      <c r="AID47" s="37"/>
      <c r="AIE47" s="37"/>
      <c r="AIF47" s="37"/>
      <c r="AIG47" s="37"/>
      <c r="AIH47" s="37"/>
      <c r="AII47" s="37"/>
      <c r="AIJ47" s="37"/>
      <c r="AIK47" s="37"/>
      <c r="AIL47" s="37"/>
      <c r="AIM47" s="37"/>
      <c r="AIN47" s="37"/>
      <c r="AIO47" s="37"/>
      <c r="AIP47" s="37"/>
      <c r="AIQ47" s="37"/>
      <c r="AIR47" s="37"/>
      <c r="AIS47" s="37"/>
      <c r="AIT47" s="37"/>
      <c r="AIU47" s="37"/>
      <c r="AIV47" s="37"/>
      <c r="AIW47" s="37"/>
      <c r="AIX47" s="37"/>
      <c r="AIY47" s="37"/>
      <c r="AIZ47" s="37"/>
      <c r="AJA47" s="37"/>
      <c r="AJB47" s="37"/>
      <c r="AJC47" s="37"/>
      <c r="AJD47" s="37"/>
      <c r="AJE47" s="37"/>
      <c r="AJF47" s="37"/>
      <c r="AJG47" s="37"/>
      <c r="AJH47" s="37"/>
      <c r="AJI47" s="37"/>
      <c r="AJJ47" s="37"/>
      <c r="AJK47" s="37"/>
      <c r="AJL47" s="37"/>
      <c r="AJM47" s="37"/>
      <c r="AJN47" s="37"/>
      <c r="AJO47" s="37"/>
      <c r="AJP47" s="37"/>
      <c r="AJQ47" s="37"/>
      <c r="AJR47" s="37"/>
      <c r="AJS47" s="37"/>
      <c r="AJT47" s="37"/>
      <c r="AJU47" s="37"/>
      <c r="AJV47" s="37"/>
      <c r="AJW47" s="37"/>
      <c r="AJX47" s="37"/>
      <c r="AJY47" s="37"/>
      <c r="AJZ47" s="37"/>
      <c r="AKA47" s="37"/>
      <c r="AKB47" s="37"/>
      <c r="AKC47" s="37"/>
      <c r="AKD47" s="37"/>
      <c r="AKE47" s="37"/>
      <c r="AKF47" s="37"/>
      <c r="AKG47" s="37"/>
      <c r="AKH47" s="37"/>
      <c r="AKI47" s="37"/>
      <c r="AKJ47" s="37"/>
      <c r="AKK47" s="37"/>
      <c r="AKL47" s="37"/>
      <c r="AKM47" s="37"/>
      <c r="AKN47" s="37"/>
      <c r="AKO47" s="37"/>
      <c r="AKP47" s="37"/>
      <c r="AKQ47" s="37"/>
      <c r="AKR47" s="37"/>
      <c r="AKS47" s="37"/>
      <c r="AKT47" s="37"/>
      <c r="AKU47" s="37"/>
      <c r="AKV47" s="37"/>
      <c r="AKW47" s="37"/>
      <c r="AKX47" s="37"/>
      <c r="AKY47" s="37"/>
      <c r="AKZ47" s="37"/>
      <c r="ALA47" s="37"/>
      <c r="ALB47" s="37"/>
      <c r="ALC47" s="37"/>
      <c r="ALD47" s="37"/>
      <c r="ALE47" s="37"/>
      <c r="ALF47" s="37"/>
      <c r="ALG47" s="37"/>
      <c r="ALH47" s="37"/>
      <c r="ALI47" s="37"/>
      <c r="ALJ47" s="37"/>
      <c r="ALK47" s="37"/>
      <c r="ALL47" s="37"/>
      <c r="ALM47" s="37"/>
      <c r="ALN47" s="37"/>
      <c r="ALO47" s="37"/>
      <c r="ALP47" s="37"/>
      <c r="ALQ47" s="37"/>
      <c r="ALR47" s="37"/>
      <c r="ALS47" s="37"/>
      <c r="ALT47" s="37"/>
      <c r="ALU47" s="37"/>
      <c r="ALV47" s="37"/>
      <c r="ALW47" s="37"/>
      <c r="ALX47" s="37"/>
      <c r="ALY47" s="37"/>
      <c r="ALZ47" s="37"/>
      <c r="AMA47" s="37"/>
      <c r="AMB47" s="37"/>
      <c r="AMC47" s="37"/>
      <c r="AMD47" s="37"/>
      <c r="AME47" s="37"/>
      <c r="AMF47" s="37"/>
      <c r="AMG47" s="37"/>
      <c r="AMH47" s="37"/>
      <c r="AMI47" s="37"/>
      <c r="AMJ47" s="37"/>
      <c r="AMK47" s="37"/>
      <c r="AML47" s="37"/>
      <c r="AMM47" s="37"/>
      <c r="AMN47" s="37"/>
      <c r="AMO47" s="37"/>
      <c r="AMP47" s="37"/>
      <c r="AMQ47" s="37"/>
      <c r="AMR47" s="37"/>
      <c r="AMS47" s="37"/>
      <c r="AMT47" s="37"/>
      <c r="AMU47" s="37"/>
      <c r="AMV47" s="37"/>
      <c r="AMW47" s="37"/>
      <c r="AMX47" s="37"/>
      <c r="AMY47" s="37"/>
      <c r="AMZ47" s="37"/>
      <c r="ANA47" s="37"/>
      <c r="ANB47" s="37"/>
      <c r="ANC47" s="37"/>
      <c r="AND47" s="37"/>
      <c r="ANE47" s="37"/>
      <c r="ANF47" s="37"/>
      <c r="ANG47" s="37"/>
      <c r="ANH47" s="37"/>
      <c r="ANI47" s="37"/>
      <c r="ANJ47" s="37"/>
      <c r="ANK47" s="37"/>
      <c r="ANL47" s="37"/>
      <c r="ANM47" s="37"/>
      <c r="ANN47" s="37"/>
      <c r="ANO47" s="37"/>
      <c r="ANP47" s="37"/>
      <c r="ANQ47" s="37"/>
      <c r="ANR47" s="37"/>
      <c r="ANS47" s="37"/>
      <c r="ANT47" s="37"/>
      <c r="ANU47" s="37"/>
      <c r="ANV47" s="37"/>
      <c r="ANW47" s="37"/>
      <c r="ANX47" s="37"/>
      <c r="ANY47" s="37"/>
      <c r="ANZ47" s="37"/>
      <c r="AOA47" s="37"/>
      <c r="AOB47" s="37"/>
      <c r="AOC47" s="37"/>
      <c r="AOD47" s="37"/>
      <c r="AOE47" s="37"/>
      <c r="AOF47" s="37"/>
      <c r="AOG47" s="37"/>
      <c r="AOH47" s="37"/>
      <c r="AOI47" s="37"/>
      <c r="AOJ47" s="37"/>
      <c r="AOK47" s="37"/>
      <c r="AOL47" s="37"/>
      <c r="AOM47" s="37"/>
      <c r="AON47" s="37"/>
      <c r="AOO47" s="37"/>
      <c r="AOP47" s="37"/>
      <c r="AOQ47" s="37"/>
      <c r="AOR47" s="37"/>
      <c r="AOS47" s="37"/>
      <c r="AOT47" s="37"/>
      <c r="AOU47" s="37"/>
      <c r="AOV47" s="37"/>
      <c r="AOW47" s="37"/>
      <c r="AOX47" s="37"/>
      <c r="AOY47" s="37"/>
      <c r="AOZ47" s="37"/>
      <c r="APA47" s="37"/>
      <c r="APB47" s="37"/>
      <c r="APC47" s="37"/>
      <c r="APD47" s="37"/>
      <c r="APE47" s="37"/>
      <c r="APF47" s="37"/>
      <c r="APG47" s="37"/>
      <c r="APH47" s="37"/>
      <c r="API47" s="37"/>
      <c r="APJ47" s="37"/>
      <c r="APK47" s="37"/>
      <c r="APL47" s="37"/>
      <c r="APM47" s="37"/>
      <c r="APN47" s="37"/>
      <c r="APO47" s="37"/>
      <c r="APP47" s="37"/>
      <c r="APQ47" s="37"/>
      <c r="APR47" s="37"/>
      <c r="APS47" s="37"/>
      <c r="APT47" s="37"/>
      <c r="APU47" s="37"/>
      <c r="APV47" s="37"/>
      <c r="APW47" s="37"/>
      <c r="APX47" s="37"/>
      <c r="APY47" s="37"/>
      <c r="APZ47" s="37"/>
      <c r="AQA47" s="37"/>
      <c r="AQB47" s="37"/>
      <c r="AQC47" s="37"/>
      <c r="AQD47" s="37"/>
      <c r="AQE47" s="37"/>
      <c r="AQF47" s="37"/>
      <c r="AQG47" s="37"/>
      <c r="AQH47" s="37"/>
      <c r="AQI47" s="37"/>
      <c r="AQJ47" s="37"/>
      <c r="AQK47" s="37"/>
      <c r="AQL47" s="37"/>
      <c r="AQM47" s="37"/>
      <c r="AQN47" s="37"/>
      <c r="AQO47" s="37"/>
      <c r="AQP47" s="37"/>
      <c r="AQQ47" s="37"/>
      <c r="AQR47" s="37"/>
      <c r="AQS47" s="37"/>
      <c r="AQT47" s="37"/>
      <c r="AQU47" s="37"/>
      <c r="AQV47" s="37"/>
      <c r="AQW47" s="37"/>
      <c r="AQX47" s="37"/>
      <c r="AQY47" s="37"/>
      <c r="AQZ47" s="37"/>
      <c r="ARA47" s="37"/>
      <c r="ARB47" s="37"/>
      <c r="ARC47" s="37"/>
      <c r="ARD47" s="37"/>
      <c r="ARE47" s="37"/>
      <c r="ARF47" s="37"/>
      <c r="ARG47" s="37"/>
      <c r="ARH47" s="37"/>
      <c r="ARI47" s="37"/>
      <c r="ARJ47" s="37"/>
      <c r="ARK47" s="37"/>
      <c r="ARL47" s="37"/>
      <c r="ARM47" s="37"/>
      <c r="ARN47" s="37"/>
      <c r="ARO47" s="37"/>
      <c r="ARP47" s="37"/>
      <c r="ARQ47" s="37"/>
      <c r="ARR47" s="37"/>
      <c r="ARS47" s="37"/>
      <c r="ART47" s="37"/>
      <c r="ARU47" s="37"/>
      <c r="ARV47" s="37"/>
      <c r="ARW47" s="37"/>
      <c r="ARX47" s="37"/>
      <c r="ARY47" s="37"/>
      <c r="ARZ47" s="37"/>
      <c r="ASA47" s="37"/>
      <c r="ASB47" s="37"/>
      <c r="ASC47" s="37"/>
      <c r="ASD47" s="37"/>
      <c r="ASE47" s="37"/>
      <c r="ASF47" s="37"/>
      <c r="ASG47" s="37"/>
      <c r="ASH47" s="37"/>
      <c r="ASI47" s="37"/>
      <c r="ASJ47" s="37"/>
      <c r="ASK47" s="37"/>
      <c r="ASL47" s="37"/>
      <c r="ASM47" s="37"/>
      <c r="ASN47" s="37"/>
      <c r="ASO47" s="37"/>
      <c r="ASP47" s="37"/>
      <c r="ASQ47" s="37"/>
      <c r="ASR47" s="37"/>
      <c r="ASS47" s="37"/>
      <c r="AST47" s="37"/>
      <c r="ASU47" s="37"/>
      <c r="ASV47" s="37"/>
      <c r="ASW47" s="37"/>
      <c r="ASX47" s="37"/>
      <c r="ASY47" s="37"/>
      <c r="ASZ47" s="37"/>
      <c r="ATA47" s="37"/>
      <c r="ATB47" s="37"/>
      <c r="ATC47" s="37"/>
      <c r="ATD47" s="37"/>
      <c r="ATE47" s="37"/>
      <c r="ATF47" s="37"/>
      <c r="ATG47" s="37"/>
      <c r="ATH47" s="37"/>
      <c r="ATI47" s="37"/>
      <c r="ATJ47" s="37"/>
      <c r="ATK47" s="37"/>
      <c r="ATL47" s="37"/>
      <c r="ATM47" s="37"/>
      <c r="ATN47" s="37"/>
      <c r="ATO47" s="37"/>
      <c r="ATP47" s="37"/>
      <c r="ATQ47" s="37"/>
      <c r="ATR47" s="37"/>
      <c r="ATS47" s="37"/>
      <c r="ATT47" s="37"/>
      <c r="ATU47" s="37"/>
      <c r="ATV47" s="37"/>
      <c r="ATW47" s="37"/>
      <c r="ATX47" s="37"/>
      <c r="ATY47" s="37"/>
      <c r="ATZ47" s="37"/>
      <c r="AUA47" s="37"/>
      <c r="AUB47" s="37"/>
      <c r="AUC47" s="37"/>
      <c r="AUD47" s="37"/>
      <c r="AUE47" s="37"/>
      <c r="AUF47" s="37"/>
      <c r="AUG47" s="37"/>
      <c r="AUH47" s="37"/>
      <c r="AUI47" s="37"/>
      <c r="AUJ47" s="37"/>
      <c r="AUK47" s="37"/>
      <c r="AUL47" s="37"/>
      <c r="AUM47" s="37"/>
      <c r="AUN47" s="37"/>
      <c r="AUO47" s="37"/>
      <c r="AUP47" s="37"/>
      <c r="AUQ47" s="37"/>
      <c r="AUR47" s="37"/>
      <c r="AUS47" s="37"/>
      <c r="AUT47" s="37"/>
      <c r="AUU47" s="37"/>
      <c r="AUV47" s="37"/>
      <c r="AUW47" s="37"/>
      <c r="AUX47" s="37"/>
      <c r="AUY47" s="37"/>
      <c r="AUZ47" s="37"/>
      <c r="AVA47" s="37"/>
      <c r="AVB47" s="37"/>
      <c r="AVC47" s="37"/>
      <c r="AVD47" s="37"/>
      <c r="AVE47" s="37"/>
      <c r="AVF47" s="37"/>
      <c r="AVG47" s="37"/>
      <c r="AVH47" s="37"/>
      <c r="AVI47" s="37"/>
      <c r="AVJ47" s="37"/>
      <c r="AVK47" s="37"/>
      <c r="AVL47" s="37"/>
      <c r="AVM47" s="37"/>
      <c r="AVN47" s="37"/>
      <c r="AVO47" s="37"/>
      <c r="AVP47" s="37"/>
      <c r="AVQ47" s="37"/>
      <c r="AVR47" s="37"/>
      <c r="AVS47" s="37"/>
      <c r="AVT47" s="37"/>
      <c r="AVU47" s="37"/>
      <c r="AVV47" s="37"/>
      <c r="AVW47" s="37"/>
      <c r="AVX47" s="37"/>
      <c r="AVY47" s="37"/>
      <c r="AVZ47" s="37"/>
      <c r="AWA47" s="37"/>
      <c r="AWB47" s="37"/>
      <c r="AWC47" s="37"/>
      <c r="AWD47" s="37"/>
      <c r="AWE47" s="37"/>
      <c r="AWF47" s="37"/>
      <c r="AWG47" s="37"/>
      <c r="AWH47" s="37"/>
      <c r="AWI47" s="37"/>
      <c r="AWJ47" s="37"/>
      <c r="AWK47" s="37"/>
      <c r="AWL47" s="37"/>
      <c r="AWM47" s="37"/>
      <c r="AWN47" s="37"/>
      <c r="AWO47" s="37"/>
      <c r="AWP47" s="37"/>
      <c r="AWQ47" s="37"/>
      <c r="AWR47" s="37"/>
      <c r="AWS47" s="37"/>
      <c r="AWT47" s="37"/>
      <c r="AWU47" s="37"/>
      <c r="AWV47" s="37"/>
      <c r="AWW47" s="37"/>
      <c r="AWX47" s="37"/>
      <c r="AWY47" s="37"/>
      <c r="AWZ47" s="37"/>
      <c r="AXA47" s="37"/>
      <c r="AXB47" s="37"/>
      <c r="AXC47" s="37"/>
      <c r="AXD47" s="37"/>
      <c r="AXE47" s="37"/>
      <c r="AXF47" s="37"/>
      <c r="AXG47" s="37"/>
      <c r="AXH47" s="37"/>
      <c r="AXI47" s="37"/>
      <c r="AXJ47" s="37"/>
      <c r="AXK47" s="37"/>
      <c r="AXL47" s="37"/>
      <c r="AXM47" s="37"/>
      <c r="AXN47" s="37"/>
      <c r="AXO47" s="37"/>
      <c r="AXP47" s="37"/>
      <c r="AXQ47" s="37"/>
      <c r="AXR47" s="37"/>
      <c r="AXS47" s="37"/>
      <c r="AXT47" s="37"/>
      <c r="AXU47" s="37"/>
      <c r="AXV47" s="37"/>
      <c r="AXW47" s="37"/>
      <c r="AXX47" s="37"/>
      <c r="AXY47" s="37"/>
      <c r="AXZ47" s="37"/>
      <c r="AYA47" s="37"/>
      <c r="AYB47" s="37"/>
      <c r="AYC47" s="37"/>
      <c r="AYD47" s="37"/>
      <c r="AYE47" s="37"/>
      <c r="AYF47" s="37"/>
      <c r="AYG47" s="37"/>
      <c r="AYH47" s="37"/>
      <c r="AYI47" s="37"/>
      <c r="AYJ47" s="37"/>
      <c r="AYK47" s="37"/>
      <c r="AYL47" s="37"/>
      <c r="AYM47" s="37"/>
      <c r="AYN47" s="37"/>
      <c r="AYO47" s="37"/>
      <c r="AYP47" s="37"/>
      <c r="AYQ47" s="37"/>
      <c r="AYR47" s="37"/>
      <c r="AYS47" s="37"/>
      <c r="AYT47" s="37"/>
      <c r="AYU47" s="37"/>
      <c r="AYV47" s="37"/>
      <c r="AYW47" s="37"/>
      <c r="AYX47" s="37"/>
      <c r="AYY47" s="37"/>
      <c r="AYZ47" s="37"/>
      <c r="AZA47" s="37"/>
      <c r="AZB47" s="37"/>
      <c r="AZC47" s="37"/>
      <c r="AZD47" s="37"/>
      <c r="AZE47" s="37"/>
      <c r="AZF47" s="37"/>
      <c r="AZG47" s="37"/>
      <c r="AZH47" s="37"/>
      <c r="AZI47" s="37"/>
      <c r="AZJ47" s="37"/>
      <c r="AZK47" s="37"/>
      <c r="AZL47" s="37"/>
      <c r="AZM47" s="37"/>
      <c r="AZN47" s="37"/>
      <c r="AZO47" s="37"/>
      <c r="AZP47" s="37"/>
      <c r="AZQ47" s="37"/>
      <c r="AZR47" s="37"/>
      <c r="AZS47" s="37"/>
      <c r="AZT47" s="37"/>
      <c r="AZU47" s="37"/>
      <c r="AZV47" s="37"/>
      <c r="AZW47" s="37"/>
      <c r="AZX47" s="37"/>
      <c r="AZY47" s="37"/>
      <c r="AZZ47" s="37"/>
      <c r="BAA47" s="37"/>
      <c r="BAB47" s="37"/>
      <c r="BAC47" s="37"/>
      <c r="BAD47" s="37"/>
      <c r="BAE47" s="37"/>
      <c r="BAF47" s="37"/>
      <c r="BAG47" s="37"/>
      <c r="BAH47" s="37"/>
      <c r="BAI47" s="37"/>
      <c r="BAJ47" s="37"/>
      <c r="BAK47" s="37"/>
      <c r="BAL47" s="37"/>
      <c r="BAM47" s="37"/>
      <c r="BAN47" s="37"/>
      <c r="BAO47" s="37"/>
      <c r="BAP47" s="37"/>
      <c r="BAQ47" s="37"/>
      <c r="BAR47" s="37"/>
      <c r="BAS47" s="37"/>
      <c r="BAT47" s="37"/>
      <c r="BAU47" s="37"/>
      <c r="BAV47" s="37"/>
      <c r="BAW47" s="37"/>
      <c r="BAX47" s="37"/>
      <c r="BAY47" s="37"/>
      <c r="BAZ47" s="37"/>
      <c r="BBA47" s="37"/>
      <c r="BBB47" s="37"/>
      <c r="BBC47" s="37"/>
      <c r="BBD47" s="37"/>
      <c r="BBE47" s="37"/>
      <c r="BBF47" s="37"/>
      <c r="BBG47" s="37"/>
      <c r="BBH47" s="37"/>
      <c r="BBI47" s="37"/>
      <c r="BBJ47" s="37"/>
      <c r="BBK47" s="37"/>
      <c r="BBL47" s="37"/>
      <c r="BBM47" s="37"/>
      <c r="BBN47" s="37"/>
      <c r="BBO47" s="37"/>
      <c r="BBP47" s="37"/>
      <c r="BBQ47" s="37"/>
      <c r="BBR47" s="37"/>
      <c r="BBS47" s="37"/>
      <c r="BBT47" s="37"/>
      <c r="BBU47" s="37"/>
      <c r="BBV47" s="37"/>
      <c r="BBW47" s="37"/>
      <c r="BBX47" s="37"/>
      <c r="BBY47" s="37"/>
      <c r="BBZ47" s="37"/>
      <c r="BCA47" s="37"/>
      <c r="BCB47" s="37"/>
      <c r="BCC47" s="37"/>
      <c r="BCD47" s="37"/>
      <c r="BCE47" s="37"/>
      <c r="BCF47" s="37"/>
      <c r="BCG47" s="37"/>
      <c r="BCH47" s="37"/>
      <c r="BCI47" s="37"/>
      <c r="BCJ47" s="37"/>
      <c r="BCK47" s="37"/>
      <c r="BCL47" s="37"/>
      <c r="BCM47" s="37"/>
      <c r="BCN47" s="37"/>
      <c r="BCO47" s="37"/>
      <c r="BCP47" s="37"/>
      <c r="BCQ47" s="37"/>
      <c r="BCR47" s="37"/>
      <c r="BCS47" s="37"/>
      <c r="BCT47" s="37"/>
      <c r="BCU47" s="37"/>
      <c r="BCV47" s="37"/>
      <c r="BCW47" s="37"/>
      <c r="BCX47" s="37"/>
      <c r="BCY47" s="37"/>
      <c r="BCZ47" s="37"/>
      <c r="BDA47" s="37"/>
      <c r="BDB47" s="37"/>
      <c r="BDC47" s="37"/>
      <c r="BDD47" s="37"/>
      <c r="BDE47" s="37"/>
      <c r="BDF47" s="37"/>
      <c r="BDG47" s="37"/>
      <c r="BDH47" s="37"/>
      <c r="BDI47" s="37"/>
      <c r="BDJ47" s="37"/>
      <c r="BDK47" s="37"/>
      <c r="BDL47" s="37"/>
      <c r="BDM47" s="37"/>
      <c r="BDN47" s="37"/>
      <c r="BDO47" s="37"/>
      <c r="BDP47" s="37"/>
      <c r="BDQ47" s="37"/>
      <c r="BDR47" s="37"/>
      <c r="BDS47" s="37"/>
      <c r="BDT47" s="37"/>
      <c r="BDU47" s="37"/>
      <c r="BDV47" s="37"/>
      <c r="BDW47" s="37"/>
      <c r="BDX47" s="37"/>
      <c r="BDY47" s="37"/>
      <c r="BDZ47" s="37"/>
      <c r="BEA47" s="37"/>
      <c r="BEB47" s="37"/>
      <c r="BEC47" s="37"/>
      <c r="BED47" s="37"/>
      <c r="BEE47" s="37"/>
      <c r="BEF47" s="37"/>
      <c r="BEG47" s="37"/>
      <c r="BEH47" s="37"/>
      <c r="BEI47" s="37"/>
      <c r="BEJ47" s="37"/>
      <c r="BEK47" s="37"/>
      <c r="BEL47" s="37"/>
      <c r="BEM47" s="37"/>
      <c r="BEN47" s="37"/>
      <c r="BEO47" s="37"/>
      <c r="BEP47" s="37"/>
      <c r="BEQ47" s="37"/>
      <c r="BER47" s="37"/>
      <c r="BES47" s="37"/>
      <c r="BET47" s="37"/>
      <c r="BEU47" s="37"/>
      <c r="BEV47" s="37"/>
      <c r="BEW47" s="37"/>
      <c r="BEX47" s="37"/>
      <c r="BEY47" s="37"/>
      <c r="BEZ47" s="37"/>
      <c r="BFA47" s="37"/>
      <c r="BFB47" s="37"/>
      <c r="BFC47" s="37"/>
      <c r="BFD47" s="37"/>
      <c r="BFE47" s="37"/>
      <c r="BFF47" s="37"/>
      <c r="BFG47" s="37"/>
      <c r="BFH47" s="37"/>
      <c r="BFI47" s="37"/>
      <c r="BFJ47" s="37"/>
      <c r="BFK47" s="37"/>
      <c r="BFL47" s="37"/>
      <c r="BFM47" s="37"/>
      <c r="BFN47" s="37"/>
      <c r="BFO47" s="37"/>
      <c r="BFP47" s="37"/>
      <c r="BFQ47" s="37"/>
      <c r="BFR47" s="37"/>
      <c r="BFS47" s="37"/>
      <c r="BFT47" s="37"/>
      <c r="BFU47" s="37"/>
      <c r="BFV47" s="37"/>
      <c r="BFW47" s="37"/>
      <c r="BFX47" s="37"/>
      <c r="BFY47" s="37"/>
      <c r="BFZ47" s="37"/>
      <c r="BGA47" s="37"/>
      <c r="BGB47" s="37"/>
      <c r="BGC47" s="37"/>
      <c r="BGD47" s="37"/>
      <c r="BGE47" s="37"/>
      <c r="BGF47" s="37"/>
      <c r="BGG47" s="37"/>
      <c r="BGH47" s="37"/>
      <c r="BGI47" s="37"/>
      <c r="BGJ47" s="37"/>
      <c r="BGK47" s="37"/>
      <c r="BGL47" s="37"/>
      <c r="BGM47" s="37"/>
      <c r="BGN47" s="37"/>
      <c r="BGO47" s="37"/>
      <c r="BGP47" s="37"/>
      <c r="BGQ47" s="37"/>
      <c r="BGR47" s="37"/>
      <c r="BGS47" s="37"/>
      <c r="BGT47" s="37"/>
      <c r="BGU47" s="37"/>
      <c r="BGV47" s="37"/>
      <c r="BGW47" s="37"/>
      <c r="BGX47" s="37"/>
      <c r="BGY47" s="37"/>
      <c r="BGZ47" s="37"/>
      <c r="BHA47" s="37"/>
      <c r="BHB47" s="37"/>
      <c r="BHC47" s="37"/>
      <c r="BHD47" s="37"/>
      <c r="BHE47" s="37"/>
      <c r="BHF47" s="37"/>
      <c r="BHG47" s="37"/>
      <c r="BHH47" s="37"/>
      <c r="BHI47" s="37"/>
      <c r="BHJ47" s="37"/>
      <c r="BHK47" s="37"/>
      <c r="BHL47" s="37"/>
      <c r="BHM47" s="37"/>
      <c r="BHN47" s="37"/>
      <c r="BHO47" s="37"/>
      <c r="BHP47" s="37"/>
      <c r="BHQ47" s="37"/>
      <c r="BHR47" s="37"/>
      <c r="BHS47" s="37"/>
      <c r="BHT47" s="37"/>
      <c r="BHU47" s="37"/>
      <c r="BHV47" s="37"/>
      <c r="BHW47" s="37"/>
      <c r="BHX47" s="37"/>
      <c r="BHY47" s="37"/>
      <c r="BHZ47" s="37"/>
      <c r="BIA47" s="37"/>
      <c r="BIB47" s="37"/>
      <c r="BIC47" s="37"/>
      <c r="BID47" s="37"/>
      <c r="BIE47" s="37"/>
      <c r="BIF47" s="37"/>
      <c r="BIG47" s="37"/>
      <c r="BIH47" s="37"/>
      <c r="BII47" s="37"/>
      <c r="BIJ47" s="37"/>
      <c r="BIK47" s="37"/>
      <c r="BIL47" s="37"/>
      <c r="BIM47" s="37"/>
      <c r="BIN47" s="37"/>
      <c r="BIO47" s="37"/>
      <c r="BIP47" s="37"/>
      <c r="BIQ47" s="37"/>
      <c r="BIR47" s="37"/>
      <c r="BIS47" s="37"/>
      <c r="BIT47" s="37"/>
      <c r="BIU47" s="37"/>
      <c r="BIV47" s="37"/>
      <c r="BIW47" s="37"/>
      <c r="BIX47" s="37"/>
      <c r="BIY47" s="37"/>
      <c r="BIZ47" s="37"/>
      <c r="BJA47" s="37"/>
      <c r="BJB47" s="37"/>
      <c r="BJC47" s="37"/>
      <c r="BJD47" s="37"/>
      <c r="BJE47" s="37"/>
      <c r="BJF47" s="37"/>
      <c r="BJG47" s="37"/>
      <c r="BJH47" s="37"/>
      <c r="BJI47" s="37"/>
      <c r="BJJ47" s="37"/>
      <c r="BJK47" s="37"/>
      <c r="BJL47" s="37"/>
      <c r="BJM47" s="37"/>
      <c r="BJN47" s="37"/>
      <c r="BJO47" s="37"/>
      <c r="BJP47" s="37"/>
      <c r="BJQ47" s="37"/>
      <c r="BJR47" s="37"/>
      <c r="BJS47" s="37"/>
      <c r="BJT47" s="37"/>
      <c r="BJU47" s="37"/>
      <c r="BJV47" s="37"/>
      <c r="BJW47" s="37"/>
      <c r="BJX47" s="37"/>
      <c r="BJY47" s="37"/>
      <c r="BJZ47" s="37"/>
      <c r="BKA47" s="37"/>
      <c r="BKB47" s="37"/>
      <c r="BKC47" s="37"/>
      <c r="BKD47" s="37"/>
      <c r="BKE47" s="37"/>
      <c r="BKF47" s="37"/>
      <c r="BKG47" s="37"/>
      <c r="BKH47" s="37"/>
      <c r="BKI47" s="37"/>
      <c r="BKJ47" s="37"/>
      <c r="BKK47" s="37"/>
      <c r="BKL47" s="37"/>
      <c r="BKM47" s="37"/>
      <c r="BKN47" s="37"/>
      <c r="BKO47" s="37"/>
      <c r="BKP47" s="37"/>
      <c r="BKQ47" s="37"/>
      <c r="BKR47" s="37"/>
      <c r="BKS47" s="37"/>
      <c r="BKT47" s="37"/>
      <c r="BKU47" s="37"/>
      <c r="BKV47" s="37"/>
      <c r="BKW47" s="37"/>
      <c r="BKX47" s="37"/>
      <c r="BKY47" s="37"/>
      <c r="BKZ47" s="37"/>
      <c r="BLA47" s="37"/>
      <c r="BLB47" s="37"/>
      <c r="BLC47" s="37"/>
      <c r="BLD47" s="37"/>
      <c r="BLE47" s="37"/>
      <c r="BLF47" s="37"/>
      <c r="BLG47" s="37"/>
      <c r="BLH47" s="37"/>
      <c r="BLI47" s="37"/>
      <c r="BLJ47" s="37"/>
      <c r="BLK47" s="37"/>
      <c r="BLL47" s="37"/>
      <c r="BLM47" s="37"/>
      <c r="BLN47" s="37"/>
      <c r="BLO47" s="37"/>
      <c r="BLP47" s="37"/>
      <c r="BLQ47" s="37"/>
      <c r="BLR47" s="37"/>
      <c r="BLS47" s="37"/>
      <c r="BLT47" s="37"/>
      <c r="BLU47" s="37"/>
      <c r="BLV47" s="37"/>
      <c r="BLW47" s="37"/>
      <c r="BLX47" s="37"/>
      <c r="BLY47" s="37"/>
      <c r="BLZ47" s="37"/>
      <c r="BMA47" s="37"/>
      <c r="BMB47" s="37"/>
      <c r="BMC47" s="37"/>
      <c r="BMD47" s="37"/>
      <c r="BME47" s="37"/>
      <c r="BMF47" s="37"/>
      <c r="BMG47" s="37"/>
      <c r="BMH47" s="37"/>
      <c r="BMI47" s="37"/>
      <c r="BMJ47" s="37"/>
      <c r="BMK47" s="37"/>
      <c r="BML47" s="37"/>
      <c r="BMM47" s="37"/>
      <c r="BMN47" s="37"/>
      <c r="BMO47" s="37"/>
      <c r="BMP47" s="37"/>
      <c r="BMQ47" s="37"/>
      <c r="BMR47" s="37"/>
      <c r="BMS47" s="37"/>
      <c r="BMT47" s="37"/>
      <c r="BMU47" s="37"/>
      <c r="BMV47" s="37"/>
      <c r="BMW47" s="37"/>
      <c r="BMX47" s="37"/>
      <c r="BMY47" s="37"/>
      <c r="BMZ47" s="37"/>
      <c r="BNA47" s="37"/>
      <c r="BNB47" s="37"/>
      <c r="BNC47" s="37"/>
      <c r="BND47" s="37"/>
      <c r="BNE47" s="37"/>
      <c r="BNF47" s="37"/>
      <c r="BNG47" s="37"/>
      <c r="BNH47" s="37"/>
      <c r="BNI47" s="37"/>
      <c r="BNJ47" s="37"/>
      <c r="BNK47" s="37"/>
      <c r="BNL47" s="37"/>
      <c r="BNM47" s="37"/>
      <c r="BNN47" s="37"/>
      <c r="BNO47" s="37"/>
      <c r="BNP47" s="37"/>
      <c r="BNQ47" s="37"/>
      <c r="BNR47" s="37"/>
      <c r="BNS47" s="37"/>
      <c r="BNT47" s="37"/>
      <c r="BNU47" s="37"/>
      <c r="BNV47" s="37"/>
      <c r="BNW47" s="37"/>
      <c r="BNX47" s="37"/>
      <c r="BNY47" s="37"/>
      <c r="BNZ47" s="37"/>
      <c r="BOA47" s="37"/>
      <c r="BOB47" s="37"/>
      <c r="BOC47" s="37"/>
      <c r="BOD47" s="37"/>
      <c r="BOE47" s="37"/>
      <c r="BOF47" s="37"/>
      <c r="BOG47" s="37"/>
      <c r="BOH47" s="37"/>
      <c r="BOI47" s="37"/>
      <c r="BOJ47" s="37"/>
      <c r="BOK47" s="37"/>
      <c r="BOL47" s="37"/>
      <c r="BOM47" s="37"/>
      <c r="BON47" s="37"/>
      <c r="BOO47" s="37"/>
      <c r="BOP47" s="37"/>
      <c r="BOQ47" s="37"/>
      <c r="BOR47" s="37"/>
      <c r="BOS47" s="37"/>
      <c r="BOT47" s="37"/>
      <c r="BOU47" s="37"/>
      <c r="BOV47" s="37"/>
      <c r="BOW47" s="37"/>
      <c r="BOX47" s="37"/>
      <c r="BOY47" s="37"/>
      <c r="BOZ47" s="37"/>
      <c r="BPA47" s="37"/>
      <c r="BPB47" s="37"/>
      <c r="BPC47" s="37"/>
      <c r="BPD47" s="37"/>
      <c r="BPE47" s="37"/>
      <c r="BPF47" s="37"/>
      <c r="BPG47" s="37"/>
      <c r="BPH47" s="37"/>
      <c r="BPI47" s="37"/>
      <c r="BPJ47" s="37"/>
      <c r="BPK47" s="37"/>
      <c r="BPL47" s="37"/>
      <c r="BPM47" s="37"/>
      <c r="BPN47" s="37"/>
      <c r="BPO47" s="37"/>
      <c r="BPP47" s="37"/>
      <c r="BPQ47" s="37"/>
      <c r="BPR47" s="37"/>
      <c r="BPS47" s="37"/>
      <c r="BPT47" s="37"/>
      <c r="BPU47" s="37"/>
      <c r="BPV47" s="37"/>
      <c r="BPW47" s="37"/>
      <c r="BPX47" s="37"/>
      <c r="BPY47" s="37"/>
      <c r="BPZ47" s="37"/>
      <c r="BQA47" s="37"/>
      <c r="BQB47" s="37"/>
      <c r="BQC47" s="37"/>
      <c r="BQD47" s="37"/>
      <c r="BQE47" s="37"/>
      <c r="BQF47" s="37"/>
      <c r="BQG47" s="37"/>
      <c r="BQH47" s="37"/>
      <c r="BQI47" s="37"/>
      <c r="BQJ47" s="37"/>
      <c r="BQK47" s="37"/>
      <c r="BQL47" s="37"/>
      <c r="BQM47" s="37"/>
      <c r="BQN47" s="37"/>
      <c r="BQO47" s="37"/>
      <c r="BQP47" s="37"/>
      <c r="BQQ47" s="37"/>
      <c r="BQR47" s="37"/>
      <c r="BQS47" s="37"/>
      <c r="BQT47" s="37"/>
      <c r="BQU47" s="37"/>
      <c r="BQV47" s="37"/>
      <c r="BQW47" s="37"/>
      <c r="BQX47" s="37"/>
      <c r="BQY47" s="37"/>
      <c r="BQZ47" s="37"/>
      <c r="BRA47" s="37"/>
      <c r="BRB47" s="37"/>
      <c r="BRC47" s="37"/>
      <c r="BRD47" s="37"/>
      <c r="BRE47" s="37"/>
      <c r="BRF47" s="37"/>
      <c r="BRG47" s="37"/>
      <c r="BRH47" s="37"/>
      <c r="BRI47" s="37"/>
      <c r="BRJ47" s="37"/>
      <c r="BRK47" s="37"/>
      <c r="BRL47" s="37"/>
      <c r="BRM47" s="37"/>
      <c r="BRN47" s="37"/>
      <c r="BRO47" s="37"/>
      <c r="BRP47" s="37"/>
      <c r="BRQ47" s="37"/>
      <c r="BRR47" s="37"/>
      <c r="BRS47" s="37"/>
      <c r="BRT47" s="37"/>
      <c r="BRU47" s="37"/>
      <c r="BRV47" s="37"/>
      <c r="BRW47" s="37"/>
      <c r="BRX47" s="37"/>
      <c r="BRY47" s="37"/>
      <c r="BRZ47" s="37"/>
      <c r="BSA47" s="37"/>
      <c r="BSB47" s="37"/>
      <c r="BSC47" s="37"/>
      <c r="BSD47" s="37"/>
      <c r="BSE47" s="37"/>
      <c r="BSF47" s="37"/>
      <c r="BSG47" s="37"/>
      <c r="BSH47" s="37"/>
      <c r="BSI47" s="37"/>
      <c r="BSJ47" s="37"/>
      <c r="BSK47" s="37"/>
      <c r="BSL47" s="37"/>
      <c r="BSM47" s="37"/>
      <c r="BSN47" s="37"/>
      <c r="BSO47" s="37"/>
      <c r="BSP47" s="37"/>
      <c r="BSQ47" s="37"/>
      <c r="BSR47" s="37"/>
      <c r="BSS47" s="37"/>
      <c r="BST47" s="37"/>
      <c r="BSU47" s="37"/>
      <c r="BSV47" s="37"/>
      <c r="BSW47" s="37"/>
      <c r="BSX47" s="37"/>
      <c r="BSY47" s="37"/>
      <c r="BSZ47" s="37"/>
      <c r="BTA47" s="37"/>
      <c r="BTB47" s="37"/>
      <c r="BTC47" s="37"/>
      <c r="BTD47" s="37"/>
      <c r="BTE47" s="37"/>
      <c r="BTF47" s="37"/>
      <c r="BTG47" s="37"/>
      <c r="BTH47" s="37"/>
      <c r="BTI47" s="37"/>
      <c r="BTJ47" s="37"/>
      <c r="BTK47" s="37"/>
      <c r="BTL47" s="37"/>
      <c r="BTM47" s="37"/>
      <c r="BTN47" s="37"/>
      <c r="BTO47" s="37"/>
      <c r="BTP47" s="37"/>
      <c r="BTQ47" s="37"/>
      <c r="BTR47" s="37"/>
      <c r="BTS47" s="37"/>
      <c r="BTT47" s="37"/>
      <c r="BTU47" s="37"/>
      <c r="BTV47" s="37"/>
      <c r="BTW47" s="37"/>
      <c r="BTX47" s="37"/>
      <c r="BTY47" s="37"/>
      <c r="BTZ47" s="37"/>
      <c r="BUA47" s="37"/>
      <c r="BUB47" s="37"/>
      <c r="BUC47" s="37"/>
      <c r="BUD47" s="37"/>
      <c r="BUE47" s="37"/>
      <c r="BUF47" s="37"/>
      <c r="BUG47" s="37"/>
      <c r="BUH47" s="37"/>
      <c r="BUI47" s="37"/>
      <c r="BUJ47" s="37"/>
      <c r="BUK47" s="37"/>
      <c r="BUL47" s="37"/>
      <c r="BUM47" s="37"/>
      <c r="BUN47" s="37"/>
      <c r="BUO47" s="37"/>
      <c r="BUP47" s="37"/>
      <c r="BUQ47" s="37"/>
      <c r="BUR47" s="37"/>
      <c r="BUS47" s="37"/>
      <c r="BUT47" s="37"/>
      <c r="BUU47" s="37"/>
      <c r="BUV47" s="37"/>
      <c r="BUW47" s="37"/>
      <c r="BUX47" s="37"/>
      <c r="BUY47" s="37"/>
      <c r="BUZ47" s="37"/>
      <c r="BVA47" s="37"/>
      <c r="BVB47" s="37"/>
      <c r="BVC47" s="37"/>
      <c r="BVD47" s="37"/>
      <c r="BVE47" s="37"/>
      <c r="BVF47" s="37"/>
      <c r="BVG47" s="37"/>
      <c r="BVH47" s="37"/>
      <c r="BVI47" s="37"/>
      <c r="BVJ47" s="37"/>
      <c r="BVK47" s="37"/>
      <c r="BVL47" s="37"/>
      <c r="BVM47" s="37"/>
      <c r="BVN47" s="37"/>
      <c r="BVO47" s="37"/>
      <c r="BVP47" s="37"/>
      <c r="BVQ47" s="37"/>
      <c r="BVR47" s="37"/>
      <c r="BVS47" s="37"/>
      <c r="BVT47" s="37"/>
      <c r="BVU47" s="37"/>
      <c r="BVV47" s="37"/>
      <c r="BVW47" s="37"/>
      <c r="BVX47" s="37"/>
      <c r="BVY47" s="37"/>
      <c r="BVZ47" s="37"/>
      <c r="BWA47" s="37"/>
      <c r="BWB47" s="37"/>
      <c r="BWC47" s="37"/>
      <c r="BWD47" s="37"/>
      <c r="BWE47" s="37"/>
      <c r="BWF47" s="37"/>
      <c r="BWG47" s="37"/>
      <c r="BWH47" s="37"/>
      <c r="BWI47" s="37"/>
      <c r="BWJ47" s="37"/>
      <c r="BWK47" s="37"/>
      <c r="BWL47" s="37"/>
      <c r="BWM47" s="37"/>
      <c r="BWN47" s="37"/>
      <c r="BWO47" s="37"/>
      <c r="BWP47" s="37"/>
      <c r="BWQ47" s="37"/>
      <c r="BWR47" s="37"/>
      <c r="BWS47" s="37"/>
      <c r="BWT47" s="37"/>
      <c r="BWU47" s="37"/>
      <c r="BWV47" s="37"/>
      <c r="BWW47" s="37"/>
      <c r="BWX47" s="37"/>
      <c r="BWY47" s="37"/>
      <c r="BWZ47" s="37"/>
      <c r="BXA47" s="37"/>
      <c r="BXB47" s="37"/>
      <c r="BXC47" s="37"/>
      <c r="BXD47" s="37"/>
      <c r="BXE47" s="37"/>
      <c r="BXF47" s="37"/>
      <c r="BXG47" s="37"/>
      <c r="BXH47" s="37"/>
      <c r="BXI47" s="37"/>
      <c r="BXJ47" s="37"/>
      <c r="BXK47" s="37"/>
      <c r="BXL47" s="37"/>
      <c r="BXM47" s="37"/>
      <c r="BXN47" s="37"/>
      <c r="BXO47" s="37"/>
      <c r="BXP47" s="37"/>
      <c r="BXQ47" s="37"/>
      <c r="BXR47" s="37"/>
      <c r="BXS47" s="37"/>
      <c r="BXT47" s="37"/>
      <c r="BXU47" s="37"/>
      <c r="BXV47" s="37"/>
      <c r="BXW47" s="37"/>
      <c r="BXX47" s="37"/>
      <c r="BXY47" s="37"/>
      <c r="BXZ47" s="37"/>
      <c r="BYA47" s="37"/>
      <c r="BYB47" s="37"/>
      <c r="BYC47" s="37"/>
      <c r="BYD47" s="37"/>
      <c r="BYE47" s="37"/>
      <c r="BYF47" s="37"/>
      <c r="BYG47" s="37"/>
      <c r="BYH47" s="37"/>
      <c r="BYI47" s="37"/>
      <c r="BYJ47" s="37"/>
      <c r="BYK47" s="37"/>
      <c r="BYL47" s="37"/>
      <c r="BYM47" s="37"/>
      <c r="BYN47" s="37"/>
      <c r="BYO47" s="37"/>
      <c r="BYP47" s="37"/>
      <c r="BYQ47" s="37"/>
      <c r="BYR47" s="37"/>
      <c r="BYS47" s="37"/>
      <c r="BYT47" s="37"/>
      <c r="BYU47" s="37"/>
      <c r="BYV47" s="37"/>
      <c r="BYW47" s="37"/>
      <c r="BYX47" s="37"/>
      <c r="BYY47" s="37"/>
      <c r="BYZ47" s="37"/>
      <c r="BZA47" s="37"/>
      <c r="BZB47" s="37"/>
      <c r="BZC47" s="37"/>
      <c r="BZD47" s="37"/>
      <c r="BZE47" s="37"/>
      <c r="BZF47" s="37"/>
      <c r="BZG47" s="37"/>
      <c r="BZH47" s="37"/>
      <c r="BZI47" s="37"/>
      <c r="BZJ47" s="37"/>
      <c r="BZK47" s="37"/>
      <c r="BZL47" s="37"/>
      <c r="BZM47" s="37"/>
      <c r="BZN47" s="37"/>
      <c r="BZO47" s="37"/>
      <c r="BZP47" s="37"/>
      <c r="BZQ47" s="37"/>
      <c r="BZR47" s="37"/>
      <c r="BZS47" s="37"/>
      <c r="BZT47" s="37"/>
      <c r="BZU47" s="37"/>
      <c r="BZV47" s="37"/>
      <c r="BZW47" s="37"/>
      <c r="BZX47" s="37"/>
      <c r="BZY47" s="37"/>
      <c r="BZZ47" s="37"/>
      <c r="CAA47" s="37"/>
      <c r="CAB47" s="37"/>
      <c r="CAC47" s="37"/>
      <c r="CAD47" s="37"/>
      <c r="CAE47" s="37"/>
      <c r="CAF47" s="37"/>
      <c r="CAG47" s="37"/>
      <c r="CAH47" s="37"/>
      <c r="CAI47" s="37"/>
      <c r="CAJ47" s="37"/>
      <c r="CAK47" s="37"/>
      <c r="CAL47" s="37"/>
      <c r="CAM47" s="37"/>
      <c r="CAN47" s="37"/>
      <c r="CAO47" s="37"/>
      <c r="CAP47" s="37"/>
      <c r="CAQ47" s="37"/>
      <c r="CAR47" s="37"/>
      <c r="CAS47" s="37"/>
      <c r="CAT47" s="37"/>
      <c r="CAU47" s="37"/>
      <c r="CAV47" s="37"/>
      <c r="CAW47" s="37"/>
      <c r="CAX47" s="37"/>
      <c r="CAY47" s="37"/>
      <c r="CAZ47" s="37"/>
      <c r="CBA47" s="37"/>
      <c r="CBB47" s="37"/>
      <c r="CBC47" s="37"/>
      <c r="CBD47" s="37"/>
      <c r="CBE47" s="37"/>
      <c r="CBF47" s="37"/>
      <c r="CBG47" s="37"/>
      <c r="CBH47" s="37"/>
      <c r="CBI47" s="37"/>
      <c r="CBJ47" s="37"/>
      <c r="CBK47" s="37"/>
      <c r="CBL47" s="37"/>
      <c r="CBM47" s="37"/>
      <c r="CBN47" s="37"/>
      <c r="CBO47" s="37"/>
      <c r="CBP47" s="37"/>
      <c r="CBQ47" s="37"/>
      <c r="CBR47" s="37"/>
      <c r="CBS47" s="37"/>
      <c r="CBT47" s="37"/>
      <c r="CBU47" s="37"/>
      <c r="CBV47" s="37"/>
      <c r="CBW47" s="37"/>
      <c r="CBX47" s="37"/>
      <c r="CBY47" s="37"/>
      <c r="CBZ47" s="37"/>
      <c r="CCA47" s="37"/>
      <c r="CCB47" s="37"/>
      <c r="CCC47" s="37"/>
      <c r="CCD47" s="37"/>
      <c r="CCE47" s="37"/>
      <c r="CCF47" s="37"/>
      <c r="CCG47" s="37"/>
      <c r="CCH47" s="37"/>
      <c r="CCI47" s="37"/>
      <c r="CCJ47" s="37"/>
      <c r="CCK47" s="37"/>
      <c r="CCL47" s="37"/>
      <c r="CCM47" s="37"/>
      <c r="CCN47" s="37"/>
      <c r="CCO47" s="37"/>
      <c r="CCP47" s="37"/>
      <c r="CCQ47" s="37"/>
      <c r="CCR47" s="37"/>
      <c r="CCS47" s="37"/>
      <c r="CCT47" s="37"/>
      <c r="CCU47" s="37"/>
      <c r="CCV47" s="37"/>
      <c r="CCW47" s="37"/>
      <c r="CCX47" s="37"/>
      <c r="CCY47" s="37"/>
      <c r="CCZ47" s="37"/>
      <c r="CDA47" s="37"/>
      <c r="CDB47" s="37"/>
      <c r="CDC47" s="37"/>
      <c r="CDD47" s="37"/>
      <c r="CDE47" s="37"/>
      <c r="CDF47" s="37"/>
      <c r="CDG47" s="37"/>
      <c r="CDH47" s="37"/>
      <c r="CDI47" s="37"/>
      <c r="CDJ47" s="37"/>
      <c r="CDK47" s="37"/>
      <c r="CDL47" s="37"/>
      <c r="CDM47" s="37"/>
      <c r="CDN47" s="37"/>
      <c r="CDO47" s="37"/>
      <c r="CDP47" s="37"/>
      <c r="CDQ47" s="37"/>
      <c r="CDR47" s="37"/>
      <c r="CDS47" s="37"/>
      <c r="CDT47" s="37"/>
      <c r="CDU47" s="37"/>
      <c r="CDV47" s="37"/>
      <c r="CDW47" s="37"/>
      <c r="CDX47" s="37"/>
      <c r="CDY47" s="37"/>
      <c r="CDZ47" s="37"/>
      <c r="CEA47" s="37"/>
      <c r="CEB47" s="37"/>
      <c r="CEC47" s="37"/>
      <c r="CED47" s="37"/>
      <c r="CEE47" s="37"/>
      <c r="CEF47" s="37"/>
      <c r="CEG47" s="37"/>
      <c r="CEH47" s="37"/>
      <c r="CEI47" s="37"/>
      <c r="CEJ47" s="37"/>
      <c r="CEK47" s="37"/>
      <c r="CEL47" s="37"/>
      <c r="CEM47" s="37"/>
      <c r="CEN47" s="37"/>
      <c r="CEO47" s="37"/>
      <c r="CEP47" s="37"/>
      <c r="CEQ47" s="37"/>
      <c r="CER47" s="37"/>
      <c r="CES47" s="37"/>
      <c r="CET47" s="37"/>
      <c r="CEU47" s="37"/>
      <c r="CEV47" s="37"/>
      <c r="CEW47" s="37"/>
      <c r="CEX47" s="37"/>
      <c r="CEY47" s="37"/>
      <c r="CEZ47" s="37"/>
      <c r="CFA47" s="37"/>
      <c r="CFB47" s="37"/>
      <c r="CFC47" s="37"/>
      <c r="CFD47" s="37"/>
      <c r="CFE47" s="37"/>
      <c r="CFF47" s="37"/>
      <c r="CFG47" s="37"/>
      <c r="CFH47" s="37"/>
      <c r="CFI47" s="37"/>
      <c r="CFJ47" s="37"/>
      <c r="CFK47" s="37"/>
      <c r="CFL47" s="37"/>
      <c r="CFM47" s="37"/>
      <c r="CFN47" s="37"/>
      <c r="CFO47" s="37"/>
      <c r="CFP47" s="37"/>
      <c r="CFQ47" s="37"/>
      <c r="CFR47" s="37"/>
      <c r="CFS47" s="37"/>
      <c r="CFT47" s="37"/>
      <c r="CFU47" s="37"/>
      <c r="CFV47" s="37"/>
      <c r="CFW47" s="37"/>
      <c r="CFX47" s="37"/>
      <c r="CFY47" s="37"/>
      <c r="CFZ47" s="37"/>
      <c r="CGA47" s="37"/>
      <c r="CGB47" s="37"/>
      <c r="CGC47" s="37"/>
      <c r="CGD47" s="37"/>
      <c r="CGE47" s="37"/>
      <c r="CGF47" s="37"/>
      <c r="CGG47" s="37"/>
      <c r="CGH47" s="37"/>
      <c r="CGI47" s="37"/>
      <c r="CGJ47" s="37"/>
      <c r="CGK47" s="37"/>
      <c r="CGL47" s="37"/>
      <c r="CGM47" s="37"/>
      <c r="CGN47" s="37"/>
      <c r="CGO47" s="37"/>
      <c r="CGP47" s="37"/>
      <c r="CGQ47" s="37"/>
      <c r="CGR47" s="37"/>
      <c r="CGS47" s="37"/>
      <c r="CGT47" s="37"/>
      <c r="CGU47" s="37"/>
      <c r="CGV47" s="37"/>
      <c r="CGW47" s="37"/>
      <c r="CGX47" s="37"/>
      <c r="CGY47" s="37"/>
      <c r="CGZ47" s="37"/>
      <c r="CHA47" s="37"/>
      <c r="CHB47" s="37"/>
      <c r="CHC47" s="37"/>
      <c r="CHD47" s="37"/>
      <c r="CHE47" s="37"/>
      <c r="CHF47" s="37"/>
      <c r="CHG47" s="37"/>
      <c r="CHH47" s="37"/>
      <c r="CHI47" s="37"/>
      <c r="CHJ47" s="37"/>
      <c r="CHK47" s="37"/>
      <c r="CHL47" s="37"/>
      <c r="CHM47" s="37"/>
      <c r="CHN47" s="37"/>
      <c r="CHO47" s="37"/>
      <c r="CHP47" s="37"/>
      <c r="CHQ47" s="37"/>
      <c r="CHR47" s="37"/>
      <c r="CHS47" s="37"/>
      <c r="CHT47" s="37"/>
      <c r="CHU47" s="37"/>
      <c r="CHV47" s="37"/>
      <c r="CHW47" s="37"/>
      <c r="CHX47" s="37"/>
      <c r="CHY47" s="37"/>
      <c r="CHZ47" s="37"/>
      <c r="CIA47" s="37"/>
      <c r="CIB47" s="37"/>
      <c r="CIC47" s="37"/>
      <c r="CID47" s="37"/>
      <c r="CIE47" s="37"/>
      <c r="CIF47" s="37"/>
      <c r="CIG47" s="37"/>
      <c r="CIH47" s="37"/>
      <c r="CII47" s="37"/>
      <c r="CIJ47" s="37"/>
      <c r="CIK47" s="37"/>
      <c r="CIL47" s="37"/>
      <c r="CIM47" s="37"/>
      <c r="CIN47" s="37"/>
      <c r="CIO47" s="37"/>
      <c r="CIP47" s="37"/>
      <c r="CIQ47" s="37"/>
      <c r="CIR47" s="37"/>
      <c r="CIS47" s="37"/>
      <c r="CIT47" s="37"/>
      <c r="CIU47" s="37"/>
      <c r="CIV47" s="37"/>
      <c r="CIW47" s="37"/>
      <c r="CIX47" s="37"/>
      <c r="CIY47" s="37"/>
      <c r="CIZ47" s="37"/>
      <c r="CJA47" s="37"/>
      <c r="CJB47" s="37"/>
      <c r="CJC47" s="37"/>
      <c r="CJD47" s="37"/>
      <c r="CJE47" s="37"/>
      <c r="CJF47" s="37"/>
      <c r="CJG47" s="37"/>
      <c r="CJH47" s="37"/>
      <c r="CJI47" s="37"/>
      <c r="CJJ47" s="37"/>
      <c r="CJK47" s="37"/>
      <c r="CJL47" s="37"/>
      <c r="CJM47" s="37"/>
      <c r="CJN47" s="37"/>
      <c r="CJO47" s="37"/>
      <c r="CJP47" s="37"/>
      <c r="CJQ47" s="37"/>
      <c r="CJR47" s="37"/>
      <c r="CJS47" s="37"/>
      <c r="CJT47" s="37"/>
      <c r="CJU47" s="37"/>
      <c r="CJV47" s="37"/>
      <c r="CJW47" s="37"/>
      <c r="CJX47" s="37"/>
      <c r="CJY47" s="37"/>
      <c r="CJZ47" s="37"/>
      <c r="CKA47" s="37"/>
      <c r="CKB47" s="37"/>
      <c r="CKC47" s="37"/>
      <c r="CKD47" s="37"/>
      <c r="CKE47" s="37"/>
      <c r="CKF47" s="37"/>
      <c r="CKG47" s="37"/>
      <c r="CKH47" s="37"/>
      <c r="CKI47" s="37"/>
      <c r="CKJ47" s="37"/>
      <c r="CKK47" s="37"/>
      <c r="CKL47" s="37"/>
      <c r="CKM47" s="37"/>
      <c r="CKN47" s="37"/>
      <c r="CKO47" s="37"/>
      <c r="CKP47" s="37"/>
      <c r="CKQ47" s="37"/>
      <c r="CKR47" s="37"/>
      <c r="CKS47" s="37"/>
      <c r="CKT47" s="37"/>
      <c r="CKU47" s="37"/>
      <c r="CKV47" s="37"/>
      <c r="CKW47" s="37"/>
      <c r="CKX47" s="37"/>
      <c r="CKY47" s="37"/>
      <c r="CKZ47" s="37"/>
      <c r="CLA47" s="37"/>
      <c r="CLB47" s="37"/>
      <c r="CLC47" s="37"/>
      <c r="CLD47" s="37"/>
      <c r="CLE47" s="37"/>
      <c r="CLF47" s="37"/>
      <c r="CLG47" s="37"/>
      <c r="CLH47" s="37"/>
      <c r="CLI47" s="37"/>
      <c r="CLJ47" s="37"/>
      <c r="CLK47" s="37"/>
      <c r="CLL47" s="37"/>
      <c r="CLM47" s="37"/>
      <c r="CLN47" s="37"/>
      <c r="CLO47" s="37"/>
      <c r="CLP47" s="37"/>
      <c r="CLQ47" s="37"/>
      <c r="CLR47" s="37"/>
      <c r="CLS47" s="37"/>
      <c r="CLT47" s="37"/>
      <c r="CLU47" s="37"/>
      <c r="CLV47" s="37"/>
      <c r="CLW47" s="37"/>
      <c r="CLX47" s="37"/>
      <c r="CLY47" s="37"/>
      <c r="CLZ47" s="37"/>
      <c r="CMA47" s="37"/>
      <c r="CMB47" s="37"/>
      <c r="CMC47" s="37"/>
      <c r="CMD47" s="37"/>
      <c r="CME47" s="37"/>
      <c r="CMF47" s="37"/>
      <c r="CMG47" s="37"/>
      <c r="CMH47" s="37"/>
      <c r="CMI47" s="37"/>
      <c r="CMJ47" s="37"/>
      <c r="CMK47" s="37"/>
      <c r="CML47" s="37"/>
      <c r="CMM47" s="37"/>
      <c r="CMN47" s="37"/>
      <c r="CMO47" s="37"/>
      <c r="CMP47" s="37"/>
      <c r="CMQ47" s="37"/>
      <c r="CMR47" s="37"/>
      <c r="CMS47" s="37"/>
      <c r="CMT47" s="37"/>
      <c r="CMU47" s="37"/>
      <c r="CMV47" s="37"/>
      <c r="CMW47" s="37"/>
      <c r="CMX47" s="37"/>
      <c r="CMY47" s="37"/>
      <c r="CMZ47" s="37"/>
      <c r="CNA47" s="37"/>
      <c r="CNB47" s="37"/>
      <c r="CNC47" s="37"/>
      <c r="CND47" s="37"/>
      <c r="CNE47" s="37"/>
      <c r="CNF47" s="37"/>
      <c r="CNG47" s="37"/>
      <c r="CNH47" s="37"/>
      <c r="CNI47" s="37"/>
      <c r="CNJ47" s="37"/>
      <c r="CNK47" s="37"/>
      <c r="CNL47" s="37"/>
      <c r="CNM47" s="37"/>
      <c r="CNN47" s="37"/>
      <c r="CNO47" s="37"/>
      <c r="CNP47" s="37"/>
      <c r="CNQ47" s="37"/>
      <c r="CNR47" s="37"/>
      <c r="CNS47" s="37"/>
      <c r="CNT47" s="37"/>
      <c r="CNU47" s="37"/>
      <c r="CNV47" s="37"/>
      <c r="CNW47" s="37"/>
      <c r="CNX47" s="37"/>
      <c r="CNY47" s="37"/>
      <c r="CNZ47" s="37"/>
      <c r="COA47" s="37"/>
      <c r="COB47" s="37"/>
      <c r="COC47" s="37"/>
      <c r="COD47" s="37"/>
      <c r="COE47" s="37"/>
      <c r="COF47" s="37"/>
      <c r="COG47" s="37"/>
      <c r="COH47" s="37"/>
      <c r="COI47" s="37"/>
      <c r="COJ47" s="37"/>
      <c r="COK47" s="37"/>
      <c r="COL47" s="37"/>
      <c r="COM47" s="37"/>
      <c r="CON47" s="37"/>
      <c r="COO47" s="37"/>
      <c r="COP47" s="37"/>
      <c r="COQ47" s="37"/>
      <c r="COR47" s="37"/>
      <c r="COS47" s="37"/>
      <c r="COT47" s="37"/>
      <c r="COU47" s="37"/>
      <c r="COV47" s="37"/>
      <c r="COW47" s="37"/>
      <c r="COX47" s="37"/>
      <c r="COY47" s="37"/>
      <c r="COZ47" s="37"/>
      <c r="CPA47" s="37"/>
      <c r="CPB47" s="37"/>
      <c r="CPC47" s="37"/>
      <c r="CPD47" s="37"/>
      <c r="CPE47" s="37"/>
      <c r="CPF47" s="37"/>
      <c r="CPG47" s="37"/>
      <c r="CPH47" s="37"/>
      <c r="CPI47" s="37"/>
      <c r="CPJ47" s="37"/>
      <c r="CPK47" s="37"/>
      <c r="CPL47" s="37"/>
      <c r="CPM47" s="37"/>
      <c r="CPN47" s="37"/>
      <c r="CPO47" s="37"/>
      <c r="CPP47" s="37"/>
      <c r="CPQ47" s="37"/>
      <c r="CPR47" s="37"/>
      <c r="CPS47" s="37"/>
      <c r="CPT47" s="37"/>
      <c r="CPU47" s="37"/>
      <c r="CPV47" s="37"/>
      <c r="CPW47" s="37"/>
      <c r="CPX47" s="37"/>
      <c r="CPY47" s="37"/>
      <c r="CPZ47" s="37"/>
      <c r="CQA47" s="37"/>
      <c r="CQB47" s="37"/>
      <c r="CQC47" s="37"/>
      <c r="CQD47" s="37"/>
      <c r="CQE47" s="37"/>
      <c r="CQF47" s="37"/>
      <c r="CQG47" s="37"/>
      <c r="CQH47" s="37"/>
      <c r="CQI47" s="37"/>
      <c r="CQJ47" s="37"/>
      <c r="CQK47" s="37"/>
      <c r="CQL47" s="37"/>
      <c r="CQM47" s="37"/>
      <c r="CQN47" s="37"/>
      <c r="CQO47" s="37"/>
      <c r="CQP47" s="37"/>
      <c r="CQQ47" s="37"/>
      <c r="CQR47" s="37"/>
      <c r="CQS47" s="37"/>
      <c r="CQT47" s="37"/>
      <c r="CQU47" s="37"/>
      <c r="CQV47" s="37"/>
      <c r="CQW47" s="37"/>
      <c r="CQX47" s="37"/>
      <c r="CQY47" s="37"/>
      <c r="CQZ47" s="37"/>
      <c r="CRA47" s="37"/>
      <c r="CRB47" s="37"/>
      <c r="CRC47" s="37"/>
      <c r="CRD47" s="37"/>
      <c r="CRE47" s="37"/>
      <c r="CRF47" s="37"/>
      <c r="CRG47" s="37"/>
      <c r="CRH47" s="37"/>
      <c r="CRI47" s="37"/>
      <c r="CRJ47" s="37"/>
      <c r="CRK47" s="37"/>
      <c r="CRL47" s="37"/>
      <c r="CRM47" s="37"/>
      <c r="CRN47" s="37"/>
      <c r="CRO47" s="37"/>
      <c r="CRP47" s="37"/>
      <c r="CRQ47" s="37"/>
      <c r="CRR47" s="37"/>
      <c r="CRS47" s="37"/>
      <c r="CRT47" s="37"/>
      <c r="CRU47" s="37"/>
      <c r="CRV47" s="37"/>
      <c r="CRW47" s="37"/>
      <c r="CRX47" s="37"/>
      <c r="CRY47" s="37"/>
      <c r="CRZ47" s="37"/>
      <c r="CSA47" s="37"/>
      <c r="CSB47" s="37"/>
      <c r="CSC47" s="37"/>
      <c r="CSD47" s="37"/>
      <c r="CSE47" s="37"/>
      <c r="CSF47" s="37"/>
      <c r="CSG47" s="37"/>
      <c r="CSH47" s="37"/>
      <c r="CSI47" s="37"/>
      <c r="CSJ47" s="37"/>
      <c r="CSK47" s="37"/>
      <c r="CSL47" s="37"/>
      <c r="CSM47" s="37"/>
      <c r="CSN47" s="37"/>
      <c r="CSO47" s="37"/>
      <c r="CSP47" s="37"/>
      <c r="CSQ47" s="37"/>
      <c r="CSR47" s="37"/>
      <c r="CSS47" s="37"/>
      <c r="CST47" s="37"/>
      <c r="CSU47" s="37"/>
      <c r="CSV47" s="37"/>
      <c r="CSW47" s="37"/>
      <c r="CSX47" s="37"/>
      <c r="CSY47" s="37"/>
      <c r="CSZ47" s="37"/>
      <c r="CTA47" s="37"/>
      <c r="CTB47" s="37"/>
      <c r="CTC47" s="37"/>
      <c r="CTD47" s="37"/>
      <c r="CTE47" s="37"/>
      <c r="CTF47" s="37"/>
      <c r="CTG47" s="37"/>
      <c r="CTH47" s="37"/>
      <c r="CTI47" s="37"/>
      <c r="CTJ47" s="37"/>
      <c r="CTK47" s="37"/>
      <c r="CTL47" s="37"/>
      <c r="CTM47" s="37"/>
      <c r="CTN47" s="37"/>
      <c r="CTO47" s="37"/>
      <c r="CTP47" s="37"/>
      <c r="CTQ47" s="37"/>
      <c r="CTR47" s="37"/>
      <c r="CTS47" s="37"/>
      <c r="CTT47" s="37"/>
      <c r="CTU47" s="37"/>
      <c r="CTV47" s="37"/>
      <c r="CTW47" s="37"/>
      <c r="CTX47" s="37"/>
      <c r="CTY47" s="37"/>
      <c r="CTZ47" s="37"/>
      <c r="CUA47" s="37"/>
      <c r="CUB47" s="37"/>
    </row>
    <row r="48" s="3" customFormat="1" ht="40" customHeight="1" spans="1:1024 1025:2576">
      <c r="A48" s="32">
        <v>34</v>
      </c>
      <c r="B48" s="33" t="s">
        <v>82</v>
      </c>
      <c r="C48" s="34" t="s">
        <v>71</v>
      </c>
      <c r="D48" s="34" t="str">
        <f xml:space="preserve">_xlfn.DISPIMG("ID_93EEC27687FC4AABB138A2BCA5356291",1)</f>
        <v>=DISPIMG("ID_93EEC27687FC4AABB138A2BCA5356291",1)</v>
      </c>
      <c r="E48" s="32" t="s">
        <v>15</v>
      </c>
      <c r="F48" s="35" t="s">
        <v>41</v>
      </c>
      <c r="G48" s="35"/>
      <c r="H48" s="36"/>
      <c r="I48" s="37"/>
      <c r="J48" s="38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37"/>
      <c r="DM48" s="37"/>
      <c r="DN48" s="37"/>
      <c r="DO48" s="37"/>
      <c r="DP48" s="37"/>
      <c r="DQ48" s="37"/>
      <c r="DR48" s="37"/>
      <c r="DS48" s="37"/>
      <c r="DT48" s="37"/>
      <c r="DU48" s="37"/>
      <c r="DV48" s="37"/>
      <c r="DW48" s="37"/>
      <c r="DX48" s="37"/>
      <c r="DY48" s="37"/>
      <c r="DZ48" s="37"/>
      <c r="EA48" s="37"/>
      <c r="EB48" s="37"/>
      <c r="EC48" s="37"/>
      <c r="ED48" s="37"/>
      <c r="EE48" s="37"/>
      <c r="EF48" s="37"/>
      <c r="EG48" s="37"/>
      <c r="EH48" s="37"/>
      <c r="EI48" s="37"/>
      <c r="EJ48" s="37"/>
      <c r="EK48" s="37"/>
      <c r="EL48" s="37"/>
      <c r="EM48" s="37"/>
      <c r="EN48" s="37"/>
      <c r="EO48" s="37"/>
      <c r="EP48" s="37"/>
      <c r="EQ48" s="37"/>
      <c r="ER48" s="37"/>
      <c r="ES48" s="37"/>
      <c r="ET48" s="37"/>
      <c r="EU48" s="37"/>
      <c r="EV48" s="37"/>
      <c r="EW48" s="37"/>
      <c r="EX48" s="37"/>
      <c r="EY48" s="37"/>
      <c r="EZ48" s="37"/>
      <c r="FA48" s="37"/>
      <c r="FB48" s="37"/>
      <c r="FC48" s="37"/>
      <c r="FD48" s="37"/>
      <c r="FE48" s="37"/>
      <c r="FF48" s="37"/>
      <c r="FG48" s="37"/>
      <c r="FH48" s="37"/>
      <c r="FI48" s="37"/>
      <c r="FJ48" s="37"/>
      <c r="FK48" s="37"/>
      <c r="FL48" s="37"/>
      <c r="FM48" s="37"/>
      <c r="FN48" s="37"/>
      <c r="FO48" s="37"/>
      <c r="FP48" s="37"/>
      <c r="FQ48" s="37"/>
      <c r="FR48" s="37"/>
      <c r="FS48" s="37"/>
      <c r="FT48" s="37"/>
      <c r="FU48" s="37"/>
      <c r="FV48" s="37"/>
      <c r="FW48" s="37"/>
      <c r="FX48" s="37"/>
      <c r="FY48" s="37"/>
      <c r="FZ48" s="37"/>
      <c r="GA48" s="37"/>
      <c r="GB48" s="37"/>
      <c r="GC48" s="37"/>
      <c r="GD48" s="37"/>
      <c r="GE48" s="37"/>
      <c r="GF48" s="37"/>
      <c r="GG48" s="37"/>
      <c r="GH48" s="37"/>
      <c r="GI48" s="37"/>
      <c r="GJ48" s="37"/>
      <c r="GK48" s="37"/>
      <c r="GL48" s="37"/>
      <c r="GM48" s="37"/>
      <c r="GN48" s="37"/>
      <c r="GO48" s="37"/>
      <c r="GP48" s="37"/>
      <c r="GQ48" s="37"/>
      <c r="GR48" s="37"/>
      <c r="GS48" s="37"/>
      <c r="GT48" s="37"/>
      <c r="GU48" s="37"/>
      <c r="GV48" s="37"/>
      <c r="GW48" s="37"/>
      <c r="GX48" s="37"/>
      <c r="GY48" s="37"/>
      <c r="GZ48" s="37"/>
      <c r="HA48" s="37"/>
      <c r="HB48" s="37"/>
      <c r="HC48" s="37"/>
      <c r="HD48" s="37"/>
      <c r="HE48" s="37"/>
      <c r="HF48" s="37"/>
      <c r="HG48" s="37"/>
      <c r="HH48" s="37"/>
      <c r="HI48" s="37"/>
      <c r="HJ48" s="37"/>
      <c r="HK48" s="37"/>
      <c r="HL48" s="37"/>
      <c r="HM48" s="37"/>
      <c r="HN48" s="37"/>
      <c r="HO48" s="37"/>
      <c r="HP48" s="37"/>
      <c r="HQ48" s="37"/>
      <c r="HR48" s="37"/>
      <c r="HS48" s="37"/>
      <c r="HT48" s="37"/>
      <c r="HU48" s="37"/>
      <c r="HV48" s="37"/>
      <c r="HW48" s="37"/>
      <c r="HX48" s="37"/>
      <c r="HY48" s="37"/>
      <c r="HZ48" s="37"/>
      <c r="IA48" s="37"/>
      <c r="IB48" s="37"/>
      <c r="IC48" s="37"/>
      <c r="ID48" s="37"/>
      <c r="IE48" s="37"/>
      <c r="IF48" s="37"/>
      <c r="IG48" s="37"/>
      <c r="IH48" s="37"/>
      <c r="II48" s="37"/>
      <c r="IJ48" s="37"/>
      <c r="IK48" s="37"/>
      <c r="IL48" s="37"/>
      <c r="IM48" s="37"/>
      <c r="IN48" s="37"/>
      <c r="IO48" s="37"/>
      <c r="IP48" s="37"/>
      <c r="IQ48" s="37"/>
      <c r="IR48" s="37"/>
      <c r="IS48" s="37"/>
      <c r="IT48" s="37"/>
      <c r="IU48" s="37"/>
      <c r="IV48" s="37"/>
      <c r="IW48" s="37"/>
      <c r="IX48" s="37"/>
      <c r="IY48" s="37"/>
      <c r="IZ48" s="37"/>
      <c r="JA48" s="37"/>
      <c r="JB48" s="37"/>
      <c r="JC48" s="37"/>
      <c r="JD48" s="37"/>
      <c r="JE48" s="37"/>
      <c r="JF48" s="37"/>
      <c r="JG48" s="37"/>
      <c r="JH48" s="37"/>
      <c r="JI48" s="37"/>
      <c r="JJ48" s="37"/>
      <c r="JK48" s="37"/>
      <c r="JL48" s="37"/>
      <c r="JM48" s="37"/>
      <c r="JN48" s="37"/>
      <c r="JO48" s="37"/>
      <c r="JP48" s="37"/>
      <c r="JQ48" s="37"/>
      <c r="JR48" s="37"/>
      <c r="JS48" s="37"/>
      <c r="JT48" s="37"/>
      <c r="JU48" s="37"/>
      <c r="JV48" s="37"/>
      <c r="JW48" s="37"/>
      <c r="JX48" s="37"/>
      <c r="JY48" s="37"/>
      <c r="JZ48" s="37"/>
      <c r="KA48" s="37"/>
      <c r="KB48" s="37"/>
      <c r="KC48" s="37"/>
      <c r="KD48" s="37"/>
      <c r="KE48" s="37"/>
      <c r="KF48" s="37"/>
      <c r="KG48" s="37"/>
      <c r="KH48" s="37"/>
      <c r="KI48" s="37"/>
      <c r="KJ48" s="37"/>
      <c r="KK48" s="37"/>
      <c r="KL48" s="37"/>
      <c r="KM48" s="37"/>
      <c r="KN48" s="37"/>
      <c r="KO48" s="37"/>
      <c r="KP48" s="37"/>
      <c r="KQ48" s="37"/>
      <c r="KR48" s="37"/>
      <c r="KS48" s="37"/>
      <c r="KT48" s="37"/>
      <c r="KU48" s="37"/>
      <c r="KV48" s="37"/>
      <c r="KW48" s="37"/>
      <c r="KX48" s="37"/>
      <c r="KY48" s="37"/>
      <c r="KZ48" s="37"/>
      <c r="LA48" s="37"/>
      <c r="LB48" s="37"/>
      <c r="LC48" s="37"/>
      <c r="LD48" s="37"/>
      <c r="LE48" s="37"/>
      <c r="LF48" s="37"/>
      <c r="LG48" s="37"/>
      <c r="LH48" s="37"/>
      <c r="LI48" s="37"/>
      <c r="LJ48" s="37"/>
      <c r="LK48" s="37"/>
      <c r="LL48" s="37"/>
      <c r="LM48" s="37"/>
      <c r="LN48" s="37"/>
      <c r="LO48" s="37"/>
      <c r="LP48" s="37"/>
      <c r="LQ48" s="37"/>
      <c r="LR48" s="37"/>
      <c r="LS48" s="37"/>
      <c r="LT48" s="37"/>
      <c r="LU48" s="37"/>
      <c r="LV48" s="37"/>
      <c r="LW48" s="37"/>
      <c r="LX48" s="37"/>
      <c r="LY48" s="37"/>
      <c r="LZ48" s="37"/>
      <c r="MA48" s="37"/>
      <c r="MB48" s="37"/>
      <c r="MC48" s="37"/>
      <c r="MD48" s="37"/>
      <c r="ME48" s="37"/>
      <c r="MF48" s="37"/>
      <c r="MG48" s="37"/>
      <c r="MH48" s="37"/>
      <c r="MI48" s="37"/>
      <c r="MJ48" s="37"/>
      <c r="MK48" s="37"/>
      <c r="ML48" s="37"/>
      <c r="MM48" s="37"/>
      <c r="MN48" s="37"/>
      <c r="MO48" s="37"/>
      <c r="MP48" s="37"/>
      <c r="MQ48" s="37"/>
      <c r="MR48" s="37"/>
      <c r="MS48" s="37"/>
      <c r="MT48" s="37"/>
      <c r="MU48" s="37"/>
      <c r="MV48" s="37"/>
      <c r="MW48" s="37"/>
      <c r="MX48" s="37"/>
      <c r="MY48" s="37"/>
      <c r="MZ48" s="37"/>
      <c r="NA48" s="37"/>
      <c r="NB48" s="37"/>
      <c r="NC48" s="37"/>
      <c r="ND48" s="37"/>
      <c r="NE48" s="37"/>
      <c r="NF48" s="37"/>
      <c r="NG48" s="37"/>
      <c r="NH48" s="37"/>
      <c r="NI48" s="37"/>
      <c r="NJ48" s="37"/>
      <c r="NK48" s="37"/>
      <c r="NL48" s="37"/>
      <c r="NM48" s="37"/>
      <c r="NN48" s="37"/>
      <c r="NO48" s="37"/>
      <c r="NP48" s="37"/>
      <c r="NQ48" s="37"/>
      <c r="NR48" s="37"/>
      <c r="NS48" s="37"/>
      <c r="NT48" s="37"/>
      <c r="NU48" s="37"/>
      <c r="NV48" s="37"/>
      <c r="NW48" s="37"/>
      <c r="NX48" s="37"/>
      <c r="NY48" s="37"/>
      <c r="NZ48" s="37"/>
      <c r="OA48" s="37"/>
      <c r="OB48" s="37"/>
      <c r="OC48" s="37"/>
      <c r="OD48" s="37"/>
      <c r="OE48" s="37"/>
      <c r="OF48" s="37"/>
      <c r="OG48" s="37"/>
      <c r="OH48" s="37"/>
      <c r="OI48" s="37"/>
      <c r="OJ48" s="37"/>
      <c r="OK48" s="37"/>
      <c r="OL48" s="37"/>
      <c r="OM48" s="37"/>
      <c r="ON48" s="37"/>
      <c r="OO48" s="37"/>
      <c r="OP48" s="37"/>
      <c r="OQ48" s="37"/>
      <c r="OR48" s="37"/>
      <c r="OS48" s="37"/>
      <c r="OT48" s="37"/>
      <c r="OU48" s="37"/>
      <c r="OV48" s="37"/>
      <c r="OW48" s="37"/>
      <c r="OX48" s="37"/>
      <c r="OY48" s="37"/>
      <c r="OZ48" s="37"/>
      <c r="PA48" s="37"/>
      <c r="PB48" s="37"/>
      <c r="PC48" s="37"/>
      <c r="PD48" s="37"/>
      <c r="PE48" s="37"/>
      <c r="PF48" s="37"/>
      <c r="PG48" s="37"/>
      <c r="PH48" s="37"/>
      <c r="PI48" s="37"/>
      <c r="PJ48" s="37"/>
      <c r="PK48" s="37"/>
      <c r="PL48" s="37"/>
      <c r="PM48" s="37"/>
      <c r="PN48" s="37"/>
      <c r="PO48" s="37"/>
      <c r="PP48" s="37"/>
      <c r="PQ48" s="37"/>
      <c r="PR48" s="37"/>
      <c r="PS48" s="37"/>
      <c r="PT48" s="37"/>
      <c r="PU48" s="37"/>
      <c r="PV48" s="37"/>
      <c r="PW48" s="37"/>
      <c r="PX48" s="37"/>
      <c r="PY48" s="37"/>
      <c r="PZ48" s="37"/>
      <c r="QA48" s="37"/>
      <c r="QB48" s="37"/>
      <c r="QC48" s="37"/>
      <c r="QD48" s="37"/>
      <c r="QE48" s="37"/>
      <c r="QF48" s="37"/>
      <c r="QG48" s="37"/>
      <c r="QH48" s="37"/>
      <c r="QI48" s="37"/>
      <c r="QJ48" s="37"/>
      <c r="QK48" s="37"/>
      <c r="QL48" s="37"/>
      <c r="QM48" s="37"/>
      <c r="QN48" s="37"/>
      <c r="QO48" s="37"/>
      <c r="QP48" s="37"/>
      <c r="QQ48" s="37"/>
      <c r="QR48" s="37"/>
      <c r="QS48" s="37"/>
      <c r="QT48" s="37"/>
      <c r="QU48" s="37"/>
      <c r="QV48" s="37"/>
      <c r="QW48" s="37"/>
      <c r="QX48" s="37"/>
      <c r="QY48" s="37"/>
      <c r="QZ48" s="37"/>
      <c r="RA48" s="37"/>
      <c r="RB48" s="37"/>
      <c r="RC48" s="37"/>
      <c r="RD48" s="37"/>
      <c r="RE48" s="37"/>
      <c r="RF48" s="37"/>
      <c r="RG48" s="37"/>
      <c r="RH48" s="37"/>
      <c r="RI48" s="37"/>
      <c r="RJ48" s="37"/>
      <c r="RK48" s="37"/>
      <c r="RL48" s="37"/>
      <c r="RM48" s="37"/>
      <c r="RN48" s="37"/>
      <c r="RO48" s="37"/>
      <c r="RP48" s="37"/>
      <c r="RQ48" s="37"/>
      <c r="RR48" s="37"/>
      <c r="RS48" s="37"/>
      <c r="RT48" s="37"/>
      <c r="RU48" s="37"/>
      <c r="RV48" s="37"/>
      <c r="RW48" s="37"/>
      <c r="RX48" s="37"/>
      <c r="RY48" s="37"/>
      <c r="RZ48" s="37"/>
      <c r="SA48" s="37"/>
      <c r="SB48" s="37"/>
      <c r="SC48" s="37"/>
      <c r="SD48" s="37"/>
      <c r="SE48" s="37"/>
      <c r="SF48" s="37"/>
      <c r="SG48" s="37"/>
      <c r="SH48" s="37"/>
      <c r="SI48" s="37"/>
      <c r="SJ48" s="37"/>
      <c r="SK48" s="37"/>
      <c r="SL48" s="37"/>
      <c r="SM48" s="37"/>
      <c r="SN48" s="37"/>
      <c r="SO48" s="37"/>
      <c r="SP48" s="37"/>
      <c r="SQ48" s="37"/>
      <c r="SR48" s="37"/>
      <c r="SS48" s="37"/>
      <c r="ST48" s="37"/>
      <c r="SU48" s="37"/>
      <c r="SV48" s="37"/>
      <c r="SW48" s="37"/>
      <c r="SX48" s="37"/>
      <c r="SY48" s="37"/>
      <c r="SZ48" s="37"/>
      <c r="TA48" s="37"/>
      <c r="TB48" s="37"/>
      <c r="TC48" s="37"/>
      <c r="TD48" s="37"/>
      <c r="TE48" s="37"/>
      <c r="TF48" s="37"/>
      <c r="TG48" s="37"/>
      <c r="TH48" s="37"/>
      <c r="TI48" s="37"/>
      <c r="TJ48" s="37"/>
      <c r="TK48" s="37"/>
      <c r="TL48" s="37"/>
      <c r="TM48" s="37"/>
      <c r="TN48" s="37"/>
      <c r="TO48" s="37"/>
      <c r="TP48" s="37"/>
      <c r="TQ48" s="37"/>
      <c r="TR48" s="37"/>
      <c r="TS48" s="37"/>
      <c r="TT48" s="37"/>
      <c r="TU48" s="37"/>
      <c r="TV48" s="37"/>
      <c r="TW48" s="37"/>
      <c r="TX48" s="37"/>
      <c r="TY48" s="37"/>
      <c r="TZ48" s="37"/>
      <c r="UA48" s="37"/>
      <c r="UB48" s="37"/>
      <c r="UC48" s="37"/>
      <c r="UD48" s="37"/>
      <c r="UE48" s="37"/>
      <c r="UF48" s="37"/>
      <c r="UG48" s="37"/>
      <c r="UH48" s="37"/>
      <c r="UI48" s="37"/>
      <c r="UJ48" s="37"/>
      <c r="UK48" s="37"/>
      <c r="UL48" s="37"/>
      <c r="UM48" s="37"/>
      <c r="UN48" s="37"/>
      <c r="UO48" s="37"/>
      <c r="UP48" s="37"/>
      <c r="UQ48" s="37"/>
      <c r="UR48" s="37"/>
      <c r="US48" s="37"/>
      <c r="UT48" s="37"/>
      <c r="UU48" s="37"/>
      <c r="UV48" s="37"/>
      <c r="UW48" s="37"/>
      <c r="UX48" s="37"/>
      <c r="UY48" s="37"/>
      <c r="UZ48" s="37"/>
      <c r="VA48" s="37"/>
      <c r="VB48" s="37"/>
      <c r="VC48" s="37"/>
      <c r="VD48" s="37"/>
      <c r="VE48" s="37"/>
      <c r="VF48" s="37"/>
      <c r="VG48" s="37"/>
      <c r="VH48" s="37"/>
      <c r="VI48" s="37"/>
      <c r="VJ48" s="37"/>
      <c r="VK48" s="37"/>
      <c r="VL48" s="37"/>
      <c r="VM48" s="37"/>
      <c r="VN48" s="37"/>
      <c r="VO48" s="37"/>
      <c r="VP48" s="37"/>
      <c r="VQ48" s="37"/>
      <c r="VR48" s="37"/>
      <c r="VS48" s="37"/>
      <c r="VT48" s="37"/>
      <c r="VU48" s="37"/>
      <c r="VV48" s="37"/>
      <c r="VW48" s="37"/>
      <c r="VX48" s="37"/>
      <c r="VY48" s="37"/>
      <c r="VZ48" s="37"/>
      <c r="WA48" s="37"/>
      <c r="WB48" s="37"/>
      <c r="WC48" s="37"/>
      <c r="WD48" s="37"/>
      <c r="WE48" s="37"/>
      <c r="WF48" s="37"/>
      <c r="WG48" s="37"/>
      <c r="WH48" s="37"/>
      <c r="WI48" s="37"/>
      <c r="WJ48" s="37"/>
      <c r="WK48" s="37"/>
      <c r="WL48" s="37"/>
      <c r="WM48" s="37"/>
      <c r="WN48" s="37"/>
      <c r="WO48" s="37"/>
      <c r="WP48" s="37"/>
      <c r="WQ48" s="37"/>
      <c r="WR48" s="37"/>
      <c r="WS48" s="37"/>
      <c r="WT48" s="37"/>
      <c r="WU48" s="37"/>
      <c r="WV48" s="37"/>
      <c r="WW48" s="37"/>
      <c r="WX48" s="37"/>
      <c r="WY48" s="37"/>
      <c r="WZ48" s="37"/>
      <c r="XA48" s="37"/>
      <c r="XB48" s="37"/>
      <c r="XC48" s="37"/>
      <c r="XD48" s="37"/>
      <c r="XE48" s="37"/>
      <c r="XF48" s="37"/>
      <c r="XG48" s="37"/>
      <c r="XH48" s="37"/>
      <c r="XI48" s="37"/>
      <c r="XJ48" s="37"/>
      <c r="XK48" s="37"/>
      <c r="XL48" s="37"/>
      <c r="XM48" s="37"/>
      <c r="XN48" s="37"/>
      <c r="XO48" s="37"/>
      <c r="XP48" s="37"/>
      <c r="XQ48" s="37"/>
      <c r="XR48" s="37"/>
      <c r="XS48" s="37"/>
      <c r="XT48" s="37"/>
      <c r="XU48" s="37"/>
      <c r="XV48" s="37"/>
      <c r="XW48" s="37"/>
      <c r="XX48" s="37"/>
      <c r="XY48" s="37"/>
      <c r="XZ48" s="37"/>
      <c r="YA48" s="37"/>
      <c r="YB48" s="37"/>
      <c r="YC48" s="37"/>
      <c r="YD48" s="37"/>
      <c r="YE48" s="37"/>
      <c r="YF48" s="37"/>
      <c r="YG48" s="37"/>
      <c r="YH48" s="37"/>
      <c r="YI48" s="37"/>
      <c r="YJ48" s="37"/>
      <c r="YK48" s="37"/>
      <c r="YL48" s="37"/>
      <c r="YM48" s="37"/>
      <c r="YN48" s="37"/>
      <c r="YO48" s="37"/>
      <c r="YP48" s="37"/>
      <c r="YQ48" s="37"/>
      <c r="YR48" s="37"/>
      <c r="YS48" s="37"/>
      <c r="YT48" s="37"/>
      <c r="YU48" s="37"/>
      <c r="YV48" s="37"/>
      <c r="YW48" s="37"/>
      <c r="YX48" s="37"/>
      <c r="YY48" s="37"/>
      <c r="YZ48" s="37"/>
      <c r="ZA48" s="37"/>
      <c r="ZB48" s="37"/>
      <c r="ZC48" s="37"/>
      <c r="ZD48" s="37"/>
      <c r="ZE48" s="37"/>
      <c r="ZF48" s="37"/>
      <c r="ZG48" s="37"/>
      <c r="ZH48" s="37"/>
      <c r="ZI48" s="37"/>
      <c r="ZJ48" s="37"/>
      <c r="ZK48" s="37"/>
      <c r="ZL48" s="37"/>
      <c r="ZM48" s="37"/>
      <c r="ZN48" s="37"/>
      <c r="ZO48" s="37"/>
      <c r="ZP48" s="37"/>
      <c r="ZQ48" s="37"/>
      <c r="ZR48" s="37"/>
      <c r="ZS48" s="37"/>
      <c r="ZT48" s="37"/>
      <c r="ZU48" s="37"/>
      <c r="ZV48" s="37"/>
      <c r="ZW48" s="37"/>
      <c r="ZX48" s="37"/>
      <c r="ZY48" s="37"/>
      <c r="ZZ48" s="37"/>
      <c r="AAA48" s="37"/>
      <c r="AAB48" s="37"/>
      <c r="AAC48" s="37"/>
      <c r="AAD48" s="37"/>
      <c r="AAE48" s="37"/>
      <c r="AAF48" s="37"/>
      <c r="AAG48" s="37"/>
      <c r="AAH48" s="37"/>
      <c r="AAI48" s="37"/>
      <c r="AAJ48" s="37"/>
      <c r="AAK48" s="37"/>
      <c r="AAL48" s="37"/>
      <c r="AAM48" s="37"/>
      <c r="AAN48" s="37"/>
      <c r="AAO48" s="37"/>
      <c r="AAP48" s="37"/>
      <c r="AAQ48" s="37"/>
      <c r="AAR48" s="37"/>
      <c r="AAS48" s="37"/>
      <c r="AAT48" s="37"/>
      <c r="AAU48" s="37"/>
      <c r="AAV48" s="37"/>
      <c r="AAW48" s="37"/>
      <c r="AAX48" s="37"/>
      <c r="AAY48" s="37"/>
      <c r="AAZ48" s="37"/>
      <c r="ABA48" s="37"/>
      <c r="ABB48" s="37"/>
      <c r="ABC48" s="37"/>
      <c r="ABD48" s="37"/>
      <c r="ABE48" s="37"/>
      <c r="ABF48" s="37"/>
      <c r="ABG48" s="37"/>
      <c r="ABH48" s="37"/>
      <c r="ABI48" s="37"/>
      <c r="ABJ48" s="37"/>
      <c r="ABK48" s="37"/>
      <c r="ABL48" s="37"/>
      <c r="ABM48" s="37"/>
      <c r="ABN48" s="37"/>
      <c r="ABO48" s="37"/>
      <c r="ABP48" s="37"/>
      <c r="ABQ48" s="37"/>
      <c r="ABR48" s="37"/>
      <c r="ABS48" s="37"/>
      <c r="ABT48" s="37"/>
      <c r="ABU48" s="37"/>
      <c r="ABV48" s="37"/>
      <c r="ABW48" s="37"/>
      <c r="ABX48" s="37"/>
      <c r="ABY48" s="37"/>
      <c r="ABZ48" s="37"/>
      <c r="ACA48" s="37"/>
      <c r="ACB48" s="37"/>
      <c r="ACC48" s="37"/>
      <c r="ACD48" s="37"/>
      <c r="ACE48" s="37"/>
      <c r="ACF48" s="37"/>
      <c r="ACG48" s="37"/>
      <c r="ACH48" s="37"/>
      <c r="ACI48" s="37"/>
      <c r="ACJ48" s="37"/>
      <c r="ACK48" s="37"/>
      <c r="ACL48" s="37"/>
      <c r="ACM48" s="37"/>
      <c r="ACN48" s="37"/>
      <c r="ACO48" s="37"/>
      <c r="ACP48" s="37"/>
      <c r="ACQ48" s="37"/>
      <c r="ACR48" s="37"/>
      <c r="ACS48" s="37"/>
      <c r="ACT48" s="37"/>
      <c r="ACU48" s="37"/>
      <c r="ACV48" s="37"/>
      <c r="ACW48" s="37"/>
      <c r="ACX48" s="37"/>
      <c r="ACY48" s="37"/>
      <c r="ACZ48" s="37"/>
      <c r="ADA48" s="37"/>
      <c r="ADB48" s="37"/>
      <c r="ADC48" s="37"/>
      <c r="ADD48" s="37"/>
      <c r="ADE48" s="37"/>
      <c r="ADF48" s="37"/>
      <c r="ADG48" s="37"/>
      <c r="ADH48" s="37"/>
      <c r="ADI48" s="37"/>
      <c r="ADJ48" s="37"/>
      <c r="ADK48" s="37"/>
      <c r="ADL48" s="37"/>
      <c r="ADM48" s="37"/>
      <c r="ADN48" s="37"/>
      <c r="ADO48" s="37"/>
      <c r="ADP48" s="37"/>
      <c r="ADQ48" s="37"/>
      <c r="ADR48" s="37"/>
      <c r="ADS48" s="37"/>
      <c r="ADT48" s="37"/>
      <c r="ADU48" s="37"/>
      <c r="ADV48" s="37"/>
      <c r="ADW48" s="37"/>
      <c r="ADX48" s="37"/>
      <c r="ADY48" s="37"/>
      <c r="ADZ48" s="37"/>
      <c r="AEA48" s="37"/>
      <c r="AEB48" s="37"/>
      <c r="AEC48" s="37"/>
      <c r="AED48" s="37"/>
      <c r="AEE48" s="37"/>
      <c r="AEF48" s="37"/>
      <c r="AEG48" s="37"/>
      <c r="AEH48" s="37"/>
      <c r="AEI48" s="37"/>
      <c r="AEJ48" s="37"/>
      <c r="AEK48" s="37"/>
      <c r="AEL48" s="37"/>
      <c r="AEM48" s="37"/>
      <c r="AEN48" s="37"/>
      <c r="AEO48" s="37"/>
      <c r="AEP48" s="37"/>
      <c r="AEQ48" s="37"/>
      <c r="AER48" s="37"/>
      <c r="AES48" s="37"/>
      <c r="AET48" s="37"/>
      <c r="AEU48" s="37"/>
      <c r="AEV48" s="37"/>
      <c r="AEW48" s="37"/>
      <c r="AEX48" s="37"/>
      <c r="AEY48" s="37"/>
      <c r="AEZ48" s="37"/>
      <c r="AFA48" s="37"/>
      <c r="AFB48" s="37"/>
      <c r="AFC48" s="37"/>
      <c r="AFD48" s="37"/>
      <c r="AFE48" s="37"/>
      <c r="AFF48" s="37"/>
      <c r="AFG48" s="37"/>
      <c r="AFH48" s="37"/>
      <c r="AFI48" s="37"/>
      <c r="AFJ48" s="37"/>
      <c r="AFK48" s="37"/>
      <c r="AFL48" s="37"/>
      <c r="AFM48" s="37"/>
      <c r="AFN48" s="37"/>
      <c r="AFO48" s="37"/>
      <c r="AFP48" s="37"/>
      <c r="AFQ48" s="37"/>
      <c r="AFR48" s="37"/>
      <c r="AFS48" s="37"/>
      <c r="AFT48" s="37"/>
      <c r="AFU48" s="37"/>
      <c r="AFV48" s="37"/>
      <c r="AFW48" s="37"/>
      <c r="AFX48" s="37"/>
      <c r="AFY48" s="37"/>
      <c r="AFZ48" s="37"/>
      <c r="AGA48" s="37"/>
      <c r="AGB48" s="37"/>
      <c r="AGC48" s="37"/>
      <c r="AGD48" s="37"/>
      <c r="AGE48" s="37"/>
      <c r="AGF48" s="37"/>
      <c r="AGG48" s="37"/>
      <c r="AGH48" s="37"/>
      <c r="AGI48" s="37"/>
      <c r="AGJ48" s="37"/>
      <c r="AGK48" s="37"/>
      <c r="AGL48" s="37"/>
      <c r="AGM48" s="37"/>
      <c r="AGN48" s="37"/>
      <c r="AGO48" s="37"/>
      <c r="AGP48" s="37"/>
      <c r="AGQ48" s="37"/>
      <c r="AGR48" s="37"/>
      <c r="AGS48" s="37"/>
      <c r="AGT48" s="37"/>
      <c r="AGU48" s="37"/>
      <c r="AGV48" s="37"/>
      <c r="AGW48" s="37"/>
      <c r="AGX48" s="37"/>
      <c r="AGY48" s="37"/>
      <c r="AGZ48" s="37"/>
      <c r="AHA48" s="37"/>
      <c r="AHB48" s="37"/>
      <c r="AHC48" s="37"/>
      <c r="AHD48" s="37"/>
      <c r="AHE48" s="37"/>
      <c r="AHF48" s="37"/>
      <c r="AHG48" s="37"/>
      <c r="AHH48" s="37"/>
      <c r="AHI48" s="37"/>
      <c r="AHJ48" s="37"/>
      <c r="AHK48" s="37"/>
      <c r="AHL48" s="37"/>
      <c r="AHM48" s="37"/>
      <c r="AHN48" s="37"/>
      <c r="AHO48" s="37"/>
      <c r="AHP48" s="37"/>
      <c r="AHQ48" s="37"/>
      <c r="AHR48" s="37"/>
      <c r="AHS48" s="37"/>
      <c r="AHT48" s="37"/>
      <c r="AHU48" s="37"/>
      <c r="AHV48" s="37"/>
      <c r="AHW48" s="37"/>
      <c r="AHX48" s="37"/>
      <c r="AHY48" s="37"/>
      <c r="AHZ48" s="37"/>
      <c r="AIA48" s="37"/>
      <c r="AIB48" s="37"/>
      <c r="AIC48" s="37"/>
      <c r="AID48" s="37"/>
      <c r="AIE48" s="37"/>
      <c r="AIF48" s="37"/>
      <c r="AIG48" s="37"/>
      <c r="AIH48" s="37"/>
      <c r="AII48" s="37"/>
      <c r="AIJ48" s="37"/>
      <c r="AIK48" s="37"/>
      <c r="AIL48" s="37"/>
      <c r="AIM48" s="37"/>
      <c r="AIN48" s="37"/>
      <c r="AIO48" s="37"/>
      <c r="AIP48" s="37"/>
      <c r="AIQ48" s="37"/>
      <c r="AIR48" s="37"/>
      <c r="AIS48" s="37"/>
      <c r="AIT48" s="37"/>
      <c r="AIU48" s="37"/>
      <c r="AIV48" s="37"/>
      <c r="AIW48" s="37"/>
      <c r="AIX48" s="37"/>
      <c r="AIY48" s="37"/>
      <c r="AIZ48" s="37"/>
      <c r="AJA48" s="37"/>
      <c r="AJB48" s="37"/>
      <c r="AJC48" s="37"/>
      <c r="AJD48" s="37"/>
      <c r="AJE48" s="37"/>
      <c r="AJF48" s="37"/>
      <c r="AJG48" s="37"/>
      <c r="AJH48" s="37"/>
      <c r="AJI48" s="37"/>
      <c r="AJJ48" s="37"/>
      <c r="AJK48" s="37"/>
      <c r="AJL48" s="37"/>
      <c r="AJM48" s="37"/>
      <c r="AJN48" s="37"/>
      <c r="AJO48" s="37"/>
      <c r="AJP48" s="37"/>
      <c r="AJQ48" s="37"/>
      <c r="AJR48" s="37"/>
      <c r="AJS48" s="37"/>
      <c r="AJT48" s="37"/>
      <c r="AJU48" s="37"/>
      <c r="AJV48" s="37"/>
      <c r="AJW48" s="37"/>
      <c r="AJX48" s="37"/>
      <c r="AJY48" s="37"/>
      <c r="AJZ48" s="37"/>
      <c r="AKA48" s="37"/>
      <c r="AKB48" s="37"/>
      <c r="AKC48" s="37"/>
      <c r="AKD48" s="37"/>
      <c r="AKE48" s="37"/>
      <c r="AKF48" s="37"/>
      <c r="AKG48" s="37"/>
      <c r="AKH48" s="37"/>
      <c r="AKI48" s="37"/>
      <c r="AKJ48" s="37"/>
      <c r="AKK48" s="37"/>
      <c r="AKL48" s="37"/>
      <c r="AKM48" s="37"/>
      <c r="AKN48" s="37"/>
      <c r="AKO48" s="37"/>
      <c r="AKP48" s="37"/>
      <c r="AKQ48" s="37"/>
      <c r="AKR48" s="37"/>
      <c r="AKS48" s="37"/>
      <c r="AKT48" s="37"/>
      <c r="AKU48" s="37"/>
      <c r="AKV48" s="37"/>
      <c r="AKW48" s="37"/>
      <c r="AKX48" s="37"/>
      <c r="AKY48" s="37"/>
      <c r="AKZ48" s="37"/>
      <c r="ALA48" s="37"/>
      <c r="ALB48" s="37"/>
      <c r="ALC48" s="37"/>
      <c r="ALD48" s="37"/>
      <c r="ALE48" s="37"/>
      <c r="ALF48" s="37"/>
      <c r="ALG48" s="37"/>
      <c r="ALH48" s="37"/>
      <c r="ALI48" s="37"/>
      <c r="ALJ48" s="37"/>
      <c r="ALK48" s="37"/>
      <c r="ALL48" s="37"/>
      <c r="ALM48" s="37"/>
      <c r="ALN48" s="37"/>
      <c r="ALO48" s="37"/>
      <c r="ALP48" s="37"/>
      <c r="ALQ48" s="37"/>
      <c r="ALR48" s="37"/>
      <c r="ALS48" s="37"/>
      <c r="ALT48" s="37"/>
      <c r="ALU48" s="37"/>
      <c r="ALV48" s="37"/>
      <c r="ALW48" s="37"/>
      <c r="ALX48" s="37"/>
      <c r="ALY48" s="37"/>
      <c r="ALZ48" s="37"/>
      <c r="AMA48" s="37"/>
      <c r="AMB48" s="37"/>
      <c r="AMC48" s="37"/>
      <c r="AMD48" s="37"/>
      <c r="AME48" s="37"/>
      <c r="AMF48" s="37"/>
      <c r="AMG48" s="37"/>
      <c r="AMH48" s="37"/>
      <c r="AMI48" s="37"/>
      <c r="AMJ48" s="37"/>
      <c r="AMK48" s="37"/>
      <c r="AML48" s="37"/>
      <c r="AMM48" s="37"/>
      <c r="AMN48" s="37"/>
      <c r="AMO48" s="37"/>
      <c r="AMP48" s="37"/>
      <c r="AMQ48" s="37"/>
      <c r="AMR48" s="37"/>
      <c r="AMS48" s="37"/>
      <c r="AMT48" s="37"/>
      <c r="AMU48" s="37"/>
      <c r="AMV48" s="37"/>
      <c r="AMW48" s="37"/>
      <c r="AMX48" s="37"/>
      <c r="AMY48" s="37"/>
      <c r="AMZ48" s="37"/>
      <c r="ANA48" s="37"/>
      <c r="ANB48" s="37"/>
      <c r="ANC48" s="37"/>
      <c r="AND48" s="37"/>
      <c r="ANE48" s="37"/>
      <c r="ANF48" s="37"/>
      <c r="ANG48" s="37"/>
      <c r="ANH48" s="37"/>
      <c r="ANI48" s="37"/>
      <c r="ANJ48" s="37"/>
      <c r="ANK48" s="37"/>
      <c r="ANL48" s="37"/>
      <c r="ANM48" s="37"/>
      <c r="ANN48" s="37"/>
      <c r="ANO48" s="37"/>
      <c r="ANP48" s="37"/>
      <c r="ANQ48" s="37"/>
      <c r="ANR48" s="37"/>
      <c r="ANS48" s="37"/>
      <c r="ANT48" s="37"/>
      <c r="ANU48" s="37"/>
      <c r="ANV48" s="37"/>
      <c r="ANW48" s="37"/>
      <c r="ANX48" s="37"/>
      <c r="ANY48" s="37"/>
      <c r="ANZ48" s="37"/>
      <c r="AOA48" s="37"/>
      <c r="AOB48" s="37"/>
      <c r="AOC48" s="37"/>
      <c r="AOD48" s="37"/>
      <c r="AOE48" s="37"/>
      <c r="AOF48" s="37"/>
      <c r="AOG48" s="37"/>
      <c r="AOH48" s="37"/>
      <c r="AOI48" s="37"/>
      <c r="AOJ48" s="37"/>
      <c r="AOK48" s="37"/>
      <c r="AOL48" s="37"/>
      <c r="AOM48" s="37"/>
      <c r="AON48" s="37"/>
      <c r="AOO48" s="37"/>
      <c r="AOP48" s="37"/>
      <c r="AOQ48" s="37"/>
      <c r="AOR48" s="37"/>
      <c r="AOS48" s="37"/>
      <c r="AOT48" s="37"/>
      <c r="AOU48" s="37"/>
      <c r="AOV48" s="37"/>
      <c r="AOW48" s="37"/>
      <c r="AOX48" s="37"/>
      <c r="AOY48" s="37"/>
      <c r="AOZ48" s="37"/>
      <c r="APA48" s="37"/>
      <c r="APB48" s="37"/>
      <c r="APC48" s="37"/>
      <c r="APD48" s="37"/>
      <c r="APE48" s="37"/>
      <c r="APF48" s="37"/>
      <c r="APG48" s="37"/>
      <c r="APH48" s="37"/>
      <c r="API48" s="37"/>
      <c r="APJ48" s="37"/>
      <c r="APK48" s="37"/>
      <c r="APL48" s="37"/>
      <c r="APM48" s="37"/>
      <c r="APN48" s="37"/>
      <c r="APO48" s="37"/>
      <c r="APP48" s="37"/>
      <c r="APQ48" s="37"/>
      <c r="APR48" s="37"/>
      <c r="APS48" s="37"/>
      <c r="APT48" s="37"/>
      <c r="APU48" s="37"/>
      <c r="APV48" s="37"/>
      <c r="APW48" s="37"/>
      <c r="APX48" s="37"/>
      <c r="APY48" s="37"/>
      <c r="APZ48" s="37"/>
      <c r="AQA48" s="37"/>
      <c r="AQB48" s="37"/>
      <c r="AQC48" s="37"/>
      <c r="AQD48" s="37"/>
      <c r="AQE48" s="37"/>
      <c r="AQF48" s="37"/>
      <c r="AQG48" s="37"/>
      <c r="AQH48" s="37"/>
      <c r="AQI48" s="37"/>
      <c r="AQJ48" s="37"/>
      <c r="AQK48" s="37"/>
      <c r="AQL48" s="37"/>
      <c r="AQM48" s="37"/>
      <c r="AQN48" s="37"/>
      <c r="AQO48" s="37"/>
      <c r="AQP48" s="37"/>
      <c r="AQQ48" s="37"/>
      <c r="AQR48" s="37"/>
      <c r="AQS48" s="37"/>
      <c r="AQT48" s="37"/>
      <c r="AQU48" s="37"/>
      <c r="AQV48" s="37"/>
      <c r="AQW48" s="37"/>
      <c r="AQX48" s="37"/>
      <c r="AQY48" s="37"/>
      <c r="AQZ48" s="37"/>
      <c r="ARA48" s="37"/>
      <c r="ARB48" s="37"/>
      <c r="ARC48" s="37"/>
      <c r="ARD48" s="37"/>
      <c r="ARE48" s="37"/>
      <c r="ARF48" s="37"/>
      <c r="ARG48" s="37"/>
      <c r="ARH48" s="37"/>
      <c r="ARI48" s="37"/>
      <c r="ARJ48" s="37"/>
      <c r="ARK48" s="37"/>
      <c r="ARL48" s="37"/>
      <c r="ARM48" s="37"/>
      <c r="ARN48" s="37"/>
      <c r="ARO48" s="37"/>
      <c r="ARP48" s="37"/>
      <c r="ARQ48" s="37"/>
      <c r="ARR48" s="37"/>
      <c r="ARS48" s="37"/>
      <c r="ART48" s="37"/>
      <c r="ARU48" s="37"/>
      <c r="ARV48" s="37"/>
      <c r="ARW48" s="37"/>
      <c r="ARX48" s="37"/>
      <c r="ARY48" s="37"/>
      <c r="ARZ48" s="37"/>
      <c r="ASA48" s="37"/>
      <c r="ASB48" s="37"/>
      <c r="ASC48" s="37"/>
      <c r="ASD48" s="37"/>
      <c r="ASE48" s="37"/>
      <c r="ASF48" s="37"/>
      <c r="ASG48" s="37"/>
      <c r="ASH48" s="37"/>
      <c r="ASI48" s="37"/>
      <c r="ASJ48" s="37"/>
      <c r="ASK48" s="37"/>
      <c r="ASL48" s="37"/>
      <c r="ASM48" s="37"/>
      <c r="ASN48" s="37"/>
      <c r="ASO48" s="37"/>
      <c r="ASP48" s="37"/>
      <c r="ASQ48" s="37"/>
      <c r="ASR48" s="37"/>
      <c r="ASS48" s="37"/>
      <c r="AST48" s="37"/>
      <c r="ASU48" s="37"/>
      <c r="ASV48" s="37"/>
      <c r="ASW48" s="37"/>
      <c r="ASX48" s="37"/>
      <c r="ASY48" s="37"/>
      <c r="ASZ48" s="37"/>
      <c r="ATA48" s="37"/>
      <c r="ATB48" s="37"/>
      <c r="ATC48" s="37"/>
      <c r="ATD48" s="37"/>
      <c r="ATE48" s="37"/>
      <c r="ATF48" s="37"/>
      <c r="ATG48" s="37"/>
      <c r="ATH48" s="37"/>
      <c r="ATI48" s="37"/>
      <c r="ATJ48" s="37"/>
      <c r="ATK48" s="37"/>
      <c r="ATL48" s="37"/>
      <c r="ATM48" s="37"/>
      <c r="ATN48" s="37"/>
      <c r="ATO48" s="37"/>
      <c r="ATP48" s="37"/>
      <c r="ATQ48" s="37"/>
      <c r="ATR48" s="37"/>
      <c r="ATS48" s="37"/>
      <c r="ATT48" s="37"/>
      <c r="ATU48" s="37"/>
      <c r="ATV48" s="37"/>
      <c r="ATW48" s="37"/>
      <c r="ATX48" s="37"/>
      <c r="ATY48" s="37"/>
      <c r="ATZ48" s="37"/>
      <c r="AUA48" s="37"/>
      <c r="AUB48" s="37"/>
      <c r="AUC48" s="37"/>
      <c r="AUD48" s="37"/>
      <c r="AUE48" s="37"/>
      <c r="AUF48" s="37"/>
      <c r="AUG48" s="37"/>
      <c r="AUH48" s="37"/>
      <c r="AUI48" s="37"/>
      <c r="AUJ48" s="37"/>
      <c r="AUK48" s="37"/>
      <c r="AUL48" s="37"/>
      <c r="AUM48" s="37"/>
      <c r="AUN48" s="37"/>
      <c r="AUO48" s="37"/>
      <c r="AUP48" s="37"/>
      <c r="AUQ48" s="37"/>
      <c r="AUR48" s="37"/>
      <c r="AUS48" s="37"/>
      <c r="AUT48" s="37"/>
      <c r="AUU48" s="37"/>
      <c r="AUV48" s="37"/>
      <c r="AUW48" s="37"/>
      <c r="AUX48" s="37"/>
      <c r="AUY48" s="37"/>
      <c r="AUZ48" s="37"/>
      <c r="AVA48" s="37"/>
      <c r="AVB48" s="37"/>
      <c r="AVC48" s="37"/>
      <c r="AVD48" s="37"/>
      <c r="AVE48" s="37"/>
      <c r="AVF48" s="37"/>
      <c r="AVG48" s="37"/>
      <c r="AVH48" s="37"/>
      <c r="AVI48" s="37"/>
      <c r="AVJ48" s="37"/>
      <c r="AVK48" s="37"/>
      <c r="AVL48" s="37"/>
      <c r="AVM48" s="37"/>
      <c r="AVN48" s="37"/>
      <c r="AVO48" s="37"/>
      <c r="AVP48" s="37"/>
      <c r="AVQ48" s="37"/>
      <c r="AVR48" s="37"/>
      <c r="AVS48" s="37"/>
      <c r="AVT48" s="37"/>
      <c r="AVU48" s="37"/>
      <c r="AVV48" s="37"/>
      <c r="AVW48" s="37"/>
      <c r="AVX48" s="37"/>
      <c r="AVY48" s="37"/>
      <c r="AVZ48" s="37"/>
      <c r="AWA48" s="37"/>
      <c r="AWB48" s="37"/>
      <c r="AWC48" s="37"/>
      <c r="AWD48" s="37"/>
      <c r="AWE48" s="37"/>
      <c r="AWF48" s="37"/>
      <c r="AWG48" s="37"/>
      <c r="AWH48" s="37"/>
      <c r="AWI48" s="37"/>
      <c r="AWJ48" s="37"/>
      <c r="AWK48" s="37"/>
      <c r="AWL48" s="37"/>
      <c r="AWM48" s="37"/>
      <c r="AWN48" s="37"/>
      <c r="AWO48" s="37"/>
      <c r="AWP48" s="37"/>
      <c r="AWQ48" s="37"/>
      <c r="AWR48" s="37"/>
      <c r="AWS48" s="37"/>
      <c r="AWT48" s="37"/>
      <c r="AWU48" s="37"/>
      <c r="AWV48" s="37"/>
      <c r="AWW48" s="37"/>
      <c r="AWX48" s="37"/>
      <c r="AWY48" s="37"/>
      <c r="AWZ48" s="37"/>
      <c r="AXA48" s="37"/>
      <c r="AXB48" s="37"/>
      <c r="AXC48" s="37"/>
      <c r="AXD48" s="37"/>
      <c r="AXE48" s="37"/>
      <c r="AXF48" s="37"/>
      <c r="AXG48" s="37"/>
      <c r="AXH48" s="37"/>
      <c r="AXI48" s="37"/>
      <c r="AXJ48" s="37"/>
      <c r="AXK48" s="37"/>
      <c r="AXL48" s="37"/>
      <c r="AXM48" s="37"/>
      <c r="AXN48" s="37"/>
      <c r="AXO48" s="37"/>
      <c r="AXP48" s="37"/>
      <c r="AXQ48" s="37"/>
      <c r="AXR48" s="37"/>
      <c r="AXS48" s="37"/>
      <c r="AXT48" s="37"/>
      <c r="AXU48" s="37"/>
      <c r="AXV48" s="37"/>
      <c r="AXW48" s="37"/>
      <c r="AXX48" s="37"/>
      <c r="AXY48" s="37"/>
      <c r="AXZ48" s="37"/>
      <c r="AYA48" s="37"/>
      <c r="AYB48" s="37"/>
      <c r="AYC48" s="37"/>
      <c r="AYD48" s="37"/>
      <c r="AYE48" s="37"/>
      <c r="AYF48" s="37"/>
      <c r="AYG48" s="37"/>
      <c r="AYH48" s="37"/>
      <c r="AYI48" s="37"/>
      <c r="AYJ48" s="37"/>
      <c r="AYK48" s="37"/>
      <c r="AYL48" s="37"/>
      <c r="AYM48" s="37"/>
      <c r="AYN48" s="37"/>
      <c r="AYO48" s="37"/>
      <c r="AYP48" s="37"/>
      <c r="AYQ48" s="37"/>
      <c r="AYR48" s="37"/>
      <c r="AYS48" s="37"/>
      <c r="AYT48" s="37"/>
      <c r="AYU48" s="37"/>
      <c r="AYV48" s="37"/>
      <c r="AYW48" s="37"/>
      <c r="AYX48" s="37"/>
      <c r="AYY48" s="37"/>
      <c r="AYZ48" s="37"/>
      <c r="AZA48" s="37"/>
      <c r="AZB48" s="37"/>
      <c r="AZC48" s="37"/>
      <c r="AZD48" s="37"/>
      <c r="AZE48" s="37"/>
      <c r="AZF48" s="37"/>
      <c r="AZG48" s="37"/>
      <c r="AZH48" s="37"/>
      <c r="AZI48" s="37"/>
      <c r="AZJ48" s="37"/>
      <c r="AZK48" s="37"/>
      <c r="AZL48" s="37"/>
      <c r="AZM48" s="37"/>
      <c r="AZN48" s="37"/>
      <c r="AZO48" s="37"/>
      <c r="AZP48" s="37"/>
      <c r="AZQ48" s="37"/>
      <c r="AZR48" s="37"/>
      <c r="AZS48" s="37"/>
      <c r="AZT48" s="37"/>
      <c r="AZU48" s="37"/>
      <c r="AZV48" s="37"/>
      <c r="AZW48" s="37"/>
      <c r="AZX48" s="37"/>
      <c r="AZY48" s="37"/>
      <c r="AZZ48" s="37"/>
      <c r="BAA48" s="37"/>
      <c r="BAB48" s="37"/>
      <c r="BAC48" s="37"/>
      <c r="BAD48" s="37"/>
      <c r="BAE48" s="37"/>
      <c r="BAF48" s="37"/>
      <c r="BAG48" s="37"/>
      <c r="BAH48" s="37"/>
      <c r="BAI48" s="37"/>
      <c r="BAJ48" s="37"/>
      <c r="BAK48" s="37"/>
      <c r="BAL48" s="37"/>
      <c r="BAM48" s="37"/>
      <c r="BAN48" s="37"/>
      <c r="BAO48" s="37"/>
      <c r="BAP48" s="37"/>
      <c r="BAQ48" s="37"/>
      <c r="BAR48" s="37"/>
      <c r="BAS48" s="37"/>
      <c r="BAT48" s="37"/>
      <c r="BAU48" s="37"/>
      <c r="BAV48" s="37"/>
      <c r="BAW48" s="37"/>
      <c r="BAX48" s="37"/>
      <c r="BAY48" s="37"/>
      <c r="BAZ48" s="37"/>
      <c r="BBA48" s="37"/>
      <c r="BBB48" s="37"/>
      <c r="BBC48" s="37"/>
      <c r="BBD48" s="37"/>
      <c r="BBE48" s="37"/>
      <c r="BBF48" s="37"/>
      <c r="BBG48" s="37"/>
      <c r="BBH48" s="37"/>
      <c r="BBI48" s="37"/>
      <c r="BBJ48" s="37"/>
      <c r="BBK48" s="37"/>
      <c r="BBL48" s="37"/>
      <c r="BBM48" s="37"/>
      <c r="BBN48" s="37"/>
      <c r="BBO48" s="37"/>
      <c r="BBP48" s="37"/>
      <c r="BBQ48" s="37"/>
      <c r="BBR48" s="37"/>
      <c r="BBS48" s="37"/>
      <c r="BBT48" s="37"/>
      <c r="BBU48" s="37"/>
      <c r="BBV48" s="37"/>
      <c r="BBW48" s="37"/>
      <c r="BBX48" s="37"/>
      <c r="BBY48" s="37"/>
      <c r="BBZ48" s="37"/>
      <c r="BCA48" s="37"/>
      <c r="BCB48" s="37"/>
      <c r="BCC48" s="37"/>
      <c r="BCD48" s="37"/>
      <c r="BCE48" s="37"/>
      <c r="BCF48" s="37"/>
      <c r="BCG48" s="37"/>
      <c r="BCH48" s="37"/>
      <c r="BCI48" s="37"/>
      <c r="BCJ48" s="37"/>
      <c r="BCK48" s="37"/>
      <c r="BCL48" s="37"/>
      <c r="BCM48" s="37"/>
      <c r="BCN48" s="37"/>
      <c r="BCO48" s="37"/>
      <c r="BCP48" s="37"/>
      <c r="BCQ48" s="37"/>
      <c r="BCR48" s="37"/>
      <c r="BCS48" s="37"/>
      <c r="BCT48" s="37"/>
      <c r="BCU48" s="37"/>
      <c r="BCV48" s="37"/>
      <c r="BCW48" s="37"/>
      <c r="BCX48" s="37"/>
      <c r="BCY48" s="37"/>
      <c r="BCZ48" s="37"/>
      <c r="BDA48" s="37"/>
      <c r="BDB48" s="37"/>
      <c r="BDC48" s="37"/>
      <c r="BDD48" s="37"/>
      <c r="BDE48" s="37"/>
      <c r="BDF48" s="37"/>
      <c r="BDG48" s="37"/>
      <c r="BDH48" s="37"/>
      <c r="BDI48" s="37"/>
      <c r="BDJ48" s="37"/>
      <c r="BDK48" s="37"/>
      <c r="BDL48" s="37"/>
      <c r="BDM48" s="37"/>
      <c r="BDN48" s="37"/>
      <c r="BDO48" s="37"/>
      <c r="BDP48" s="37"/>
      <c r="BDQ48" s="37"/>
      <c r="BDR48" s="37"/>
      <c r="BDS48" s="37"/>
      <c r="BDT48" s="37"/>
      <c r="BDU48" s="37"/>
      <c r="BDV48" s="37"/>
      <c r="BDW48" s="37"/>
      <c r="BDX48" s="37"/>
      <c r="BDY48" s="37"/>
      <c r="BDZ48" s="37"/>
      <c r="BEA48" s="37"/>
      <c r="BEB48" s="37"/>
      <c r="BEC48" s="37"/>
      <c r="BED48" s="37"/>
      <c r="BEE48" s="37"/>
      <c r="BEF48" s="37"/>
      <c r="BEG48" s="37"/>
      <c r="BEH48" s="37"/>
      <c r="BEI48" s="37"/>
      <c r="BEJ48" s="37"/>
      <c r="BEK48" s="37"/>
      <c r="BEL48" s="37"/>
      <c r="BEM48" s="37"/>
      <c r="BEN48" s="37"/>
      <c r="BEO48" s="37"/>
      <c r="BEP48" s="37"/>
      <c r="BEQ48" s="37"/>
      <c r="BER48" s="37"/>
      <c r="BES48" s="37"/>
      <c r="BET48" s="37"/>
      <c r="BEU48" s="37"/>
      <c r="BEV48" s="37"/>
      <c r="BEW48" s="37"/>
      <c r="BEX48" s="37"/>
      <c r="BEY48" s="37"/>
      <c r="BEZ48" s="37"/>
      <c r="BFA48" s="37"/>
      <c r="BFB48" s="37"/>
      <c r="BFC48" s="37"/>
      <c r="BFD48" s="37"/>
      <c r="BFE48" s="37"/>
      <c r="BFF48" s="37"/>
      <c r="BFG48" s="37"/>
      <c r="BFH48" s="37"/>
      <c r="BFI48" s="37"/>
      <c r="BFJ48" s="37"/>
      <c r="BFK48" s="37"/>
      <c r="BFL48" s="37"/>
      <c r="BFM48" s="37"/>
      <c r="BFN48" s="37"/>
      <c r="BFO48" s="37"/>
      <c r="BFP48" s="37"/>
      <c r="BFQ48" s="37"/>
      <c r="BFR48" s="37"/>
      <c r="BFS48" s="37"/>
      <c r="BFT48" s="37"/>
      <c r="BFU48" s="37"/>
      <c r="BFV48" s="37"/>
      <c r="BFW48" s="37"/>
      <c r="BFX48" s="37"/>
      <c r="BFY48" s="37"/>
      <c r="BFZ48" s="37"/>
      <c r="BGA48" s="37"/>
      <c r="BGB48" s="37"/>
      <c r="BGC48" s="37"/>
      <c r="BGD48" s="37"/>
      <c r="BGE48" s="37"/>
      <c r="BGF48" s="37"/>
      <c r="BGG48" s="37"/>
      <c r="BGH48" s="37"/>
      <c r="BGI48" s="37"/>
      <c r="BGJ48" s="37"/>
      <c r="BGK48" s="37"/>
      <c r="BGL48" s="37"/>
      <c r="BGM48" s="37"/>
      <c r="BGN48" s="37"/>
      <c r="BGO48" s="37"/>
      <c r="BGP48" s="37"/>
      <c r="BGQ48" s="37"/>
      <c r="BGR48" s="37"/>
      <c r="BGS48" s="37"/>
      <c r="BGT48" s="37"/>
      <c r="BGU48" s="37"/>
      <c r="BGV48" s="37"/>
      <c r="BGW48" s="37"/>
      <c r="BGX48" s="37"/>
      <c r="BGY48" s="37"/>
      <c r="BGZ48" s="37"/>
      <c r="BHA48" s="37"/>
      <c r="BHB48" s="37"/>
      <c r="BHC48" s="37"/>
      <c r="BHD48" s="37"/>
      <c r="BHE48" s="37"/>
      <c r="BHF48" s="37"/>
      <c r="BHG48" s="37"/>
      <c r="BHH48" s="37"/>
      <c r="BHI48" s="37"/>
      <c r="BHJ48" s="37"/>
      <c r="BHK48" s="37"/>
      <c r="BHL48" s="37"/>
      <c r="BHM48" s="37"/>
      <c r="BHN48" s="37"/>
      <c r="BHO48" s="37"/>
      <c r="BHP48" s="37"/>
      <c r="BHQ48" s="37"/>
      <c r="BHR48" s="37"/>
      <c r="BHS48" s="37"/>
      <c r="BHT48" s="37"/>
      <c r="BHU48" s="37"/>
      <c r="BHV48" s="37"/>
      <c r="BHW48" s="37"/>
      <c r="BHX48" s="37"/>
      <c r="BHY48" s="37"/>
      <c r="BHZ48" s="37"/>
      <c r="BIA48" s="37"/>
      <c r="BIB48" s="37"/>
      <c r="BIC48" s="37"/>
      <c r="BID48" s="37"/>
      <c r="BIE48" s="37"/>
      <c r="BIF48" s="37"/>
      <c r="BIG48" s="37"/>
      <c r="BIH48" s="37"/>
      <c r="BII48" s="37"/>
      <c r="BIJ48" s="37"/>
      <c r="BIK48" s="37"/>
      <c r="BIL48" s="37"/>
      <c r="BIM48" s="37"/>
      <c r="BIN48" s="37"/>
      <c r="BIO48" s="37"/>
      <c r="BIP48" s="37"/>
      <c r="BIQ48" s="37"/>
      <c r="BIR48" s="37"/>
      <c r="BIS48" s="37"/>
      <c r="BIT48" s="37"/>
      <c r="BIU48" s="37"/>
      <c r="BIV48" s="37"/>
      <c r="BIW48" s="37"/>
      <c r="BIX48" s="37"/>
      <c r="BIY48" s="37"/>
      <c r="BIZ48" s="37"/>
      <c r="BJA48" s="37"/>
      <c r="BJB48" s="37"/>
      <c r="BJC48" s="37"/>
      <c r="BJD48" s="37"/>
      <c r="BJE48" s="37"/>
      <c r="BJF48" s="37"/>
      <c r="BJG48" s="37"/>
      <c r="BJH48" s="37"/>
      <c r="BJI48" s="37"/>
      <c r="BJJ48" s="37"/>
      <c r="BJK48" s="37"/>
      <c r="BJL48" s="37"/>
      <c r="BJM48" s="37"/>
      <c r="BJN48" s="37"/>
      <c r="BJO48" s="37"/>
      <c r="BJP48" s="37"/>
      <c r="BJQ48" s="37"/>
      <c r="BJR48" s="37"/>
      <c r="BJS48" s="37"/>
      <c r="BJT48" s="37"/>
      <c r="BJU48" s="37"/>
      <c r="BJV48" s="37"/>
      <c r="BJW48" s="37"/>
      <c r="BJX48" s="37"/>
      <c r="BJY48" s="37"/>
      <c r="BJZ48" s="37"/>
      <c r="BKA48" s="37"/>
      <c r="BKB48" s="37"/>
      <c r="BKC48" s="37"/>
      <c r="BKD48" s="37"/>
      <c r="BKE48" s="37"/>
      <c r="BKF48" s="37"/>
      <c r="BKG48" s="37"/>
      <c r="BKH48" s="37"/>
      <c r="BKI48" s="37"/>
      <c r="BKJ48" s="37"/>
      <c r="BKK48" s="37"/>
      <c r="BKL48" s="37"/>
      <c r="BKM48" s="37"/>
      <c r="BKN48" s="37"/>
      <c r="BKO48" s="37"/>
      <c r="BKP48" s="37"/>
      <c r="BKQ48" s="37"/>
      <c r="BKR48" s="37"/>
      <c r="BKS48" s="37"/>
      <c r="BKT48" s="37"/>
      <c r="BKU48" s="37"/>
      <c r="BKV48" s="37"/>
      <c r="BKW48" s="37"/>
      <c r="BKX48" s="37"/>
      <c r="BKY48" s="37"/>
      <c r="BKZ48" s="37"/>
      <c r="BLA48" s="37"/>
      <c r="BLB48" s="37"/>
      <c r="BLC48" s="37"/>
      <c r="BLD48" s="37"/>
      <c r="BLE48" s="37"/>
      <c r="BLF48" s="37"/>
      <c r="BLG48" s="37"/>
      <c r="BLH48" s="37"/>
      <c r="BLI48" s="37"/>
      <c r="BLJ48" s="37"/>
      <c r="BLK48" s="37"/>
      <c r="BLL48" s="37"/>
      <c r="BLM48" s="37"/>
      <c r="BLN48" s="37"/>
      <c r="BLO48" s="37"/>
      <c r="BLP48" s="37"/>
      <c r="BLQ48" s="37"/>
      <c r="BLR48" s="37"/>
      <c r="BLS48" s="37"/>
      <c r="BLT48" s="37"/>
      <c r="BLU48" s="37"/>
      <c r="BLV48" s="37"/>
      <c r="BLW48" s="37"/>
      <c r="BLX48" s="37"/>
      <c r="BLY48" s="37"/>
      <c r="BLZ48" s="37"/>
      <c r="BMA48" s="37"/>
      <c r="BMB48" s="37"/>
      <c r="BMC48" s="37"/>
      <c r="BMD48" s="37"/>
      <c r="BME48" s="37"/>
      <c r="BMF48" s="37"/>
      <c r="BMG48" s="37"/>
      <c r="BMH48" s="37"/>
      <c r="BMI48" s="37"/>
      <c r="BMJ48" s="37"/>
      <c r="BMK48" s="37"/>
      <c r="BML48" s="37"/>
      <c r="BMM48" s="37"/>
      <c r="BMN48" s="37"/>
      <c r="BMO48" s="37"/>
      <c r="BMP48" s="37"/>
      <c r="BMQ48" s="37"/>
      <c r="BMR48" s="37"/>
      <c r="BMS48" s="37"/>
      <c r="BMT48" s="37"/>
      <c r="BMU48" s="37"/>
      <c r="BMV48" s="37"/>
      <c r="BMW48" s="37"/>
      <c r="BMX48" s="37"/>
      <c r="BMY48" s="37"/>
      <c r="BMZ48" s="37"/>
      <c r="BNA48" s="37"/>
      <c r="BNB48" s="37"/>
      <c r="BNC48" s="37"/>
      <c r="BND48" s="37"/>
      <c r="BNE48" s="37"/>
      <c r="BNF48" s="37"/>
      <c r="BNG48" s="37"/>
      <c r="BNH48" s="37"/>
      <c r="BNI48" s="37"/>
      <c r="BNJ48" s="37"/>
      <c r="BNK48" s="37"/>
      <c r="BNL48" s="37"/>
      <c r="BNM48" s="37"/>
      <c r="BNN48" s="37"/>
      <c r="BNO48" s="37"/>
      <c r="BNP48" s="37"/>
      <c r="BNQ48" s="37"/>
      <c r="BNR48" s="37"/>
      <c r="BNS48" s="37"/>
      <c r="BNT48" s="37"/>
      <c r="BNU48" s="37"/>
      <c r="BNV48" s="37"/>
      <c r="BNW48" s="37"/>
      <c r="BNX48" s="37"/>
      <c r="BNY48" s="37"/>
      <c r="BNZ48" s="37"/>
      <c r="BOA48" s="37"/>
      <c r="BOB48" s="37"/>
      <c r="BOC48" s="37"/>
      <c r="BOD48" s="37"/>
      <c r="BOE48" s="37"/>
      <c r="BOF48" s="37"/>
      <c r="BOG48" s="37"/>
      <c r="BOH48" s="37"/>
      <c r="BOI48" s="37"/>
      <c r="BOJ48" s="37"/>
      <c r="BOK48" s="37"/>
      <c r="BOL48" s="37"/>
      <c r="BOM48" s="37"/>
      <c r="BON48" s="37"/>
      <c r="BOO48" s="37"/>
      <c r="BOP48" s="37"/>
      <c r="BOQ48" s="37"/>
      <c r="BOR48" s="37"/>
      <c r="BOS48" s="37"/>
      <c r="BOT48" s="37"/>
      <c r="BOU48" s="37"/>
      <c r="BOV48" s="37"/>
      <c r="BOW48" s="37"/>
      <c r="BOX48" s="37"/>
      <c r="BOY48" s="37"/>
      <c r="BOZ48" s="37"/>
      <c r="BPA48" s="37"/>
      <c r="BPB48" s="37"/>
      <c r="BPC48" s="37"/>
      <c r="BPD48" s="37"/>
      <c r="BPE48" s="37"/>
      <c r="BPF48" s="37"/>
      <c r="BPG48" s="37"/>
      <c r="BPH48" s="37"/>
      <c r="BPI48" s="37"/>
      <c r="BPJ48" s="37"/>
      <c r="BPK48" s="37"/>
      <c r="BPL48" s="37"/>
      <c r="BPM48" s="37"/>
      <c r="BPN48" s="37"/>
      <c r="BPO48" s="37"/>
      <c r="BPP48" s="37"/>
      <c r="BPQ48" s="37"/>
      <c r="BPR48" s="37"/>
      <c r="BPS48" s="37"/>
      <c r="BPT48" s="37"/>
      <c r="BPU48" s="37"/>
      <c r="BPV48" s="37"/>
      <c r="BPW48" s="37"/>
      <c r="BPX48" s="37"/>
      <c r="BPY48" s="37"/>
      <c r="BPZ48" s="37"/>
      <c r="BQA48" s="37"/>
      <c r="BQB48" s="37"/>
      <c r="BQC48" s="37"/>
      <c r="BQD48" s="37"/>
      <c r="BQE48" s="37"/>
      <c r="BQF48" s="37"/>
      <c r="BQG48" s="37"/>
      <c r="BQH48" s="37"/>
      <c r="BQI48" s="37"/>
      <c r="BQJ48" s="37"/>
      <c r="BQK48" s="37"/>
      <c r="BQL48" s="37"/>
      <c r="BQM48" s="37"/>
      <c r="BQN48" s="37"/>
      <c r="BQO48" s="37"/>
      <c r="BQP48" s="37"/>
      <c r="BQQ48" s="37"/>
      <c r="BQR48" s="37"/>
      <c r="BQS48" s="37"/>
      <c r="BQT48" s="37"/>
      <c r="BQU48" s="37"/>
      <c r="BQV48" s="37"/>
      <c r="BQW48" s="37"/>
      <c r="BQX48" s="37"/>
      <c r="BQY48" s="37"/>
      <c r="BQZ48" s="37"/>
      <c r="BRA48" s="37"/>
      <c r="BRB48" s="37"/>
      <c r="BRC48" s="37"/>
      <c r="BRD48" s="37"/>
      <c r="BRE48" s="37"/>
      <c r="BRF48" s="37"/>
      <c r="BRG48" s="37"/>
      <c r="BRH48" s="37"/>
      <c r="BRI48" s="37"/>
      <c r="BRJ48" s="37"/>
      <c r="BRK48" s="37"/>
      <c r="BRL48" s="37"/>
      <c r="BRM48" s="37"/>
      <c r="BRN48" s="37"/>
      <c r="BRO48" s="37"/>
      <c r="BRP48" s="37"/>
      <c r="BRQ48" s="37"/>
      <c r="BRR48" s="37"/>
      <c r="BRS48" s="37"/>
      <c r="BRT48" s="37"/>
      <c r="BRU48" s="37"/>
      <c r="BRV48" s="37"/>
      <c r="BRW48" s="37"/>
      <c r="BRX48" s="37"/>
      <c r="BRY48" s="37"/>
      <c r="BRZ48" s="37"/>
      <c r="BSA48" s="37"/>
      <c r="BSB48" s="37"/>
      <c r="BSC48" s="37"/>
      <c r="BSD48" s="37"/>
      <c r="BSE48" s="37"/>
      <c r="BSF48" s="37"/>
      <c r="BSG48" s="37"/>
      <c r="BSH48" s="37"/>
      <c r="BSI48" s="37"/>
      <c r="BSJ48" s="37"/>
      <c r="BSK48" s="37"/>
      <c r="BSL48" s="37"/>
      <c r="BSM48" s="37"/>
      <c r="BSN48" s="37"/>
      <c r="BSO48" s="37"/>
      <c r="BSP48" s="37"/>
      <c r="BSQ48" s="37"/>
      <c r="BSR48" s="37"/>
      <c r="BSS48" s="37"/>
      <c r="BST48" s="37"/>
      <c r="BSU48" s="37"/>
      <c r="BSV48" s="37"/>
      <c r="BSW48" s="37"/>
      <c r="BSX48" s="37"/>
      <c r="BSY48" s="37"/>
      <c r="BSZ48" s="37"/>
      <c r="BTA48" s="37"/>
      <c r="BTB48" s="37"/>
      <c r="BTC48" s="37"/>
      <c r="BTD48" s="37"/>
      <c r="BTE48" s="37"/>
      <c r="BTF48" s="37"/>
      <c r="BTG48" s="37"/>
      <c r="BTH48" s="37"/>
      <c r="BTI48" s="37"/>
      <c r="BTJ48" s="37"/>
      <c r="BTK48" s="37"/>
      <c r="BTL48" s="37"/>
      <c r="BTM48" s="37"/>
      <c r="BTN48" s="37"/>
      <c r="BTO48" s="37"/>
      <c r="BTP48" s="37"/>
      <c r="BTQ48" s="37"/>
      <c r="BTR48" s="37"/>
      <c r="BTS48" s="37"/>
      <c r="BTT48" s="37"/>
      <c r="BTU48" s="37"/>
      <c r="BTV48" s="37"/>
      <c r="BTW48" s="37"/>
      <c r="BTX48" s="37"/>
      <c r="BTY48" s="37"/>
      <c r="BTZ48" s="37"/>
      <c r="BUA48" s="37"/>
      <c r="BUB48" s="37"/>
      <c r="BUC48" s="37"/>
      <c r="BUD48" s="37"/>
      <c r="BUE48" s="37"/>
      <c r="BUF48" s="37"/>
      <c r="BUG48" s="37"/>
      <c r="BUH48" s="37"/>
      <c r="BUI48" s="37"/>
      <c r="BUJ48" s="37"/>
      <c r="BUK48" s="37"/>
      <c r="BUL48" s="37"/>
      <c r="BUM48" s="37"/>
      <c r="BUN48" s="37"/>
      <c r="BUO48" s="37"/>
      <c r="BUP48" s="37"/>
      <c r="BUQ48" s="37"/>
      <c r="BUR48" s="37"/>
      <c r="BUS48" s="37"/>
      <c r="BUT48" s="37"/>
      <c r="BUU48" s="37"/>
      <c r="BUV48" s="37"/>
      <c r="BUW48" s="37"/>
      <c r="BUX48" s="37"/>
      <c r="BUY48" s="37"/>
      <c r="BUZ48" s="37"/>
      <c r="BVA48" s="37"/>
      <c r="BVB48" s="37"/>
      <c r="BVC48" s="37"/>
      <c r="BVD48" s="37"/>
      <c r="BVE48" s="37"/>
      <c r="BVF48" s="37"/>
      <c r="BVG48" s="37"/>
      <c r="BVH48" s="37"/>
      <c r="BVI48" s="37"/>
      <c r="BVJ48" s="37"/>
      <c r="BVK48" s="37"/>
      <c r="BVL48" s="37"/>
      <c r="BVM48" s="37"/>
      <c r="BVN48" s="37"/>
      <c r="BVO48" s="37"/>
      <c r="BVP48" s="37"/>
      <c r="BVQ48" s="37"/>
      <c r="BVR48" s="37"/>
      <c r="BVS48" s="37"/>
      <c r="BVT48" s="37"/>
      <c r="BVU48" s="37"/>
      <c r="BVV48" s="37"/>
      <c r="BVW48" s="37"/>
      <c r="BVX48" s="37"/>
      <c r="BVY48" s="37"/>
      <c r="BVZ48" s="37"/>
      <c r="BWA48" s="37"/>
      <c r="BWB48" s="37"/>
      <c r="BWC48" s="37"/>
      <c r="BWD48" s="37"/>
      <c r="BWE48" s="37"/>
      <c r="BWF48" s="37"/>
      <c r="BWG48" s="37"/>
      <c r="BWH48" s="37"/>
      <c r="BWI48" s="37"/>
      <c r="BWJ48" s="37"/>
      <c r="BWK48" s="37"/>
      <c r="BWL48" s="37"/>
      <c r="BWM48" s="37"/>
      <c r="BWN48" s="37"/>
      <c r="BWO48" s="37"/>
      <c r="BWP48" s="37"/>
      <c r="BWQ48" s="37"/>
      <c r="BWR48" s="37"/>
      <c r="BWS48" s="37"/>
      <c r="BWT48" s="37"/>
      <c r="BWU48" s="37"/>
      <c r="BWV48" s="37"/>
      <c r="BWW48" s="37"/>
      <c r="BWX48" s="37"/>
      <c r="BWY48" s="37"/>
      <c r="BWZ48" s="37"/>
      <c r="BXA48" s="37"/>
      <c r="BXB48" s="37"/>
      <c r="BXC48" s="37"/>
      <c r="BXD48" s="37"/>
      <c r="BXE48" s="37"/>
      <c r="BXF48" s="37"/>
      <c r="BXG48" s="37"/>
      <c r="BXH48" s="37"/>
      <c r="BXI48" s="37"/>
      <c r="BXJ48" s="37"/>
      <c r="BXK48" s="37"/>
      <c r="BXL48" s="37"/>
      <c r="BXM48" s="37"/>
      <c r="BXN48" s="37"/>
      <c r="BXO48" s="37"/>
      <c r="BXP48" s="37"/>
      <c r="BXQ48" s="37"/>
      <c r="BXR48" s="37"/>
      <c r="BXS48" s="37"/>
      <c r="BXT48" s="37"/>
      <c r="BXU48" s="37"/>
      <c r="BXV48" s="37"/>
      <c r="BXW48" s="37"/>
      <c r="BXX48" s="37"/>
      <c r="BXY48" s="37"/>
      <c r="BXZ48" s="37"/>
      <c r="BYA48" s="37"/>
      <c r="BYB48" s="37"/>
      <c r="BYC48" s="37"/>
      <c r="BYD48" s="37"/>
      <c r="BYE48" s="37"/>
      <c r="BYF48" s="37"/>
      <c r="BYG48" s="37"/>
      <c r="BYH48" s="37"/>
      <c r="BYI48" s="37"/>
      <c r="BYJ48" s="37"/>
      <c r="BYK48" s="37"/>
      <c r="BYL48" s="37"/>
      <c r="BYM48" s="37"/>
      <c r="BYN48" s="37"/>
      <c r="BYO48" s="37"/>
      <c r="BYP48" s="37"/>
      <c r="BYQ48" s="37"/>
      <c r="BYR48" s="37"/>
      <c r="BYS48" s="37"/>
      <c r="BYT48" s="37"/>
      <c r="BYU48" s="37"/>
      <c r="BYV48" s="37"/>
      <c r="BYW48" s="37"/>
      <c r="BYX48" s="37"/>
      <c r="BYY48" s="37"/>
      <c r="BYZ48" s="37"/>
      <c r="BZA48" s="37"/>
      <c r="BZB48" s="37"/>
      <c r="BZC48" s="37"/>
      <c r="BZD48" s="37"/>
      <c r="BZE48" s="37"/>
      <c r="BZF48" s="37"/>
      <c r="BZG48" s="37"/>
      <c r="BZH48" s="37"/>
      <c r="BZI48" s="37"/>
      <c r="BZJ48" s="37"/>
      <c r="BZK48" s="37"/>
      <c r="BZL48" s="37"/>
      <c r="BZM48" s="37"/>
      <c r="BZN48" s="37"/>
      <c r="BZO48" s="37"/>
      <c r="BZP48" s="37"/>
      <c r="BZQ48" s="37"/>
      <c r="BZR48" s="37"/>
      <c r="BZS48" s="37"/>
      <c r="BZT48" s="37"/>
      <c r="BZU48" s="37"/>
      <c r="BZV48" s="37"/>
      <c r="BZW48" s="37"/>
      <c r="BZX48" s="37"/>
      <c r="BZY48" s="37"/>
      <c r="BZZ48" s="37"/>
      <c r="CAA48" s="37"/>
      <c r="CAB48" s="37"/>
      <c r="CAC48" s="37"/>
      <c r="CAD48" s="37"/>
      <c r="CAE48" s="37"/>
      <c r="CAF48" s="37"/>
      <c r="CAG48" s="37"/>
      <c r="CAH48" s="37"/>
      <c r="CAI48" s="37"/>
      <c r="CAJ48" s="37"/>
      <c r="CAK48" s="37"/>
      <c r="CAL48" s="37"/>
      <c r="CAM48" s="37"/>
      <c r="CAN48" s="37"/>
      <c r="CAO48" s="37"/>
      <c r="CAP48" s="37"/>
      <c r="CAQ48" s="37"/>
      <c r="CAR48" s="37"/>
      <c r="CAS48" s="37"/>
      <c r="CAT48" s="37"/>
      <c r="CAU48" s="37"/>
      <c r="CAV48" s="37"/>
      <c r="CAW48" s="37"/>
      <c r="CAX48" s="37"/>
      <c r="CAY48" s="37"/>
      <c r="CAZ48" s="37"/>
      <c r="CBA48" s="37"/>
      <c r="CBB48" s="37"/>
      <c r="CBC48" s="37"/>
      <c r="CBD48" s="37"/>
      <c r="CBE48" s="37"/>
      <c r="CBF48" s="37"/>
      <c r="CBG48" s="37"/>
      <c r="CBH48" s="37"/>
      <c r="CBI48" s="37"/>
      <c r="CBJ48" s="37"/>
      <c r="CBK48" s="37"/>
      <c r="CBL48" s="37"/>
      <c r="CBM48" s="37"/>
      <c r="CBN48" s="37"/>
      <c r="CBO48" s="37"/>
      <c r="CBP48" s="37"/>
      <c r="CBQ48" s="37"/>
      <c r="CBR48" s="37"/>
      <c r="CBS48" s="37"/>
      <c r="CBT48" s="37"/>
      <c r="CBU48" s="37"/>
      <c r="CBV48" s="37"/>
      <c r="CBW48" s="37"/>
      <c r="CBX48" s="37"/>
      <c r="CBY48" s="37"/>
      <c r="CBZ48" s="37"/>
      <c r="CCA48" s="37"/>
      <c r="CCB48" s="37"/>
      <c r="CCC48" s="37"/>
      <c r="CCD48" s="37"/>
      <c r="CCE48" s="37"/>
      <c r="CCF48" s="37"/>
      <c r="CCG48" s="37"/>
      <c r="CCH48" s="37"/>
      <c r="CCI48" s="37"/>
      <c r="CCJ48" s="37"/>
      <c r="CCK48" s="37"/>
      <c r="CCL48" s="37"/>
      <c r="CCM48" s="37"/>
      <c r="CCN48" s="37"/>
      <c r="CCO48" s="37"/>
      <c r="CCP48" s="37"/>
      <c r="CCQ48" s="37"/>
      <c r="CCR48" s="37"/>
      <c r="CCS48" s="37"/>
      <c r="CCT48" s="37"/>
      <c r="CCU48" s="37"/>
      <c r="CCV48" s="37"/>
      <c r="CCW48" s="37"/>
      <c r="CCX48" s="37"/>
      <c r="CCY48" s="37"/>
      <c r="CCZ48" s="37"/>
      <c r="CDA48" s="37"/>
      <c r="CDB48" s="37"/>
      <c r="CDC48" s="37"/>
      <c r="CDD48" s="37"/>
      <c r="CDE48" s="37"/>
      <c r="CDF48" s="37"/>
      <c r="CDG48" s="37"/>
      <c r="CDH48" s="37"/>
      <c r="CDI48" s="37"/>
      <c r="CDJ48" s="37"/>
      <c r="CDK48" s="37"/>
      <c r="CDL48" s="37"/>
      <c r="CDM48" s="37"/>
      <c r="CDN48" s="37"/>
      <c r="CDO48" s="37"/>
      <c r="CDP48" s="37"/>
      <c r="CDQ48" s="37"/>
      <c r="CDR48" s="37"/>
      <c r="CDS48" s="37"/>
      <c r="CDT48" s="37"/>
      <c r="CDU48" s="37"/>
      <c r="CDV48" s="37"/>
      <c r="CDW48" s="37"/>
      <c r="CDX48" s="37"/>
      <c r="CDY48" s="37"/>
      <c r="CDZ48" s="37"/>
      <c r="CEA48" s="37"/>
      <c r="CEB48" s="37"/>
      <c r="CEC48" s="37"/>
      <c r="CED48" s="37"/>
      <c r="CEE48" s="37"/>
      <c r="CEF48" s="37"/>
      <c r="CEG48" s="37"/>
      <c r="CEH48" s="37"/>
      <c r="CEI48" s="37"/>
      <c r="CEJ48" s="37"/>
      <c r="CEK48" s="37"/>
      <c r="CEL48" s="37"/>
      <c r="CEM48" s="37"/>
      <c r="CEN48" s="37"/>
      <c r="CEO48" s="37"/>
      <c r="CEP48" s="37"/>
      <c r="CEQ48" s="37"/>
      <c r="CER48" s="37"/>
      <c r="CES48" s="37"/>
      <c r="CET48" s="37"/>
      <c r="CEU48" s="37"/>
      <c r="CEV48" s="37"/>
      <c r="CEW48" s="37"/>
      <c r="CEX48" s="37"/>
      <c r="CEY48" s="37"/>
      <c r="CEZ48" s="37"/>
      <c r="CFA48" s="37"/>
      <c r="CFB48" s="37"/>
      <c r="CFC48" s="37"/>
      <c r="CFD48" s="37"/>
      <c r="CFE48" s="37"/>
      <c r="CFF48" s="37"/>
      <c r="CFG48" s="37"/>
      <c r="CFH48" s="37"/>
      <c r="CFI48" s="37"/>
      <c r="CFJ48" s="37"/>
      <c r="CFK48" s="37"/>
      <c r="CFL48" s="37"/>
      <c r="CFM48" s="37"/>
      <c r="CFN48" s="37"/>
      <c r="CFO48" s="37"/>
      <c r="CFP48" s="37"/>
      <c r="CFQ48" s="37"/>
      <c r="CFR48" s="37"/>
      <c r="CFS48" s="37"/>
      <c r="CFT48" s="37"/>
      <c r="CFU48" s="37"/>
      <c r="CFV48" s="37"/>
      <c r="CFW48" s="37"/>
      <c r="CFX48" s="37"/>
      <c r="CFY48" s="37"/>
      <c r="CFZ48" s="37"/>
      <c r="CGA48" s="37"/>
      <c r="CGB48" s="37"/>
      <c r="CGC48" s="37"/>
      <c r="CGD48" s="37"/>
      <c r="CGE48" s="37"/>
      <c r="CGF48" s="37"/>
      <c r="CGG48" s="37"/>
      <c r="CGH48" s="37"/>
      <c r="CGI48" s="37"/>
      <c r="CGJ48" s="37"/>
      <c r="CGK48" s="37"/>
      <c r="CGL48" s="37"/>
      <c r="CGM48" s="37"/>
      <c r="CGN48" s="37"/>
      <c r="CGO48" s="37"/>
      <c r="CGP48" s="37"/>
      <c r="CGQ48" s="37"/>
      <c r="CGR48" s="37"/>
      <c r="CGS48" s="37"/>
      <c r="CGT48" s="37"/>
      <c r="CGU48" s="37"/>
      <c r="CGV48" s="37"/>
      <c r="CGW48" s="37"/>
      <c r="CGX48" s="37"/>
      <c r="CGY48" s="37"/>
      <c r="CGZ48" s="37"/>
      <c r="CHA48" s="37"/>
      <c r="CHB48" s="37"/>
      <c r="CHC48" s="37"/>
      <c r="CHD48" s="37"/>
      <c r="CHE48" s="37"/>
      <c r="CHF48" s="37"/>
      <c r="CHG48" s="37"/>
      <c r="CHH48" s="37"/>
      <c r="CHI48" s="37"/>
      <c r="CHJ48" s="37"/>
      <c r="CHK48" s="37"/>
      <c r="CHL48" s="37"/>
      <c r="CHM48" s="37"/>
      <c r="CHN48" s="37"/>
      <c r="CHO48" s="37"/>
      <c r="CHP48" s="37"/>
      <c r="CHQ48" s="37"/>
      <c r="CHR48" s="37"/>
      <c r="CHS48" s="37"/>
      <c r="CHT48" s="37"/>
      <c r="CHU48" s="37"/>
      <c r="CHV48" s="37"/>
      <c r="CHW48" s="37"/>
      <c r="CHX48" s="37"/>
      <c r="CHY48" s="37"/>
      <c r="CHZ48" s="37"/>
      <c r="CIA48" s="37"/>
      <c r="CIB48" s="37"/>
      <c r="CIC48" s="37"/>
      <c r="CID48" s="37"/>
      <c r="CIE48" s="37"/>
      <c r="CIF48" s="37"/>
      <c r="CIG48" s="37"/>
      <c r="CIH48" s="37"/>
      <c r="CII48" s="37"/>
      <c r="CIJ48" s="37"/>
      <c r="CIK48" s="37"/>
      <c r="CIL48" s="37"/>
      <c r="CIM48" s="37"/>
      <c r="CIN48" s="37"/>
      <c r="CIO48" s="37"/>
      <c r="CIP48" s="37"/>
      <c r="CIQ48" s="37"/>
      <c r="CIR48" s="37"/>
      <c r="CIS48" s="37"/>
      <c r="CIT48" s="37"/>
      <c r="CIU48" s="37"/>
      <c r="CIV48" s="37"/>
      <c r="CIW48" s="37"/>
      <c r="CIX48" s="37"/>
      <c r="CIY48" s="37"/>
      <c r="CIZ48" s="37"/>
      <c r="CJA48" s="37"/>
      <c r="CJB48" s="37"/>
      <c r="CJC48" s="37"/>
      <c r="CJD48" s="37"/>
      <c r="CJE48" s="37"/>
      <c r="CJF48" s="37"/>
      <c r="CJG48" s="37"/>
      <c r="CJH48" s="37"/>
      <c r="CJI48" s="37"/>
      <c r="CJJ48" s="37"/>
      <c r="CJK48" s="37"/>
      <c r="CJL48" s="37"/>
      <c r="CJM48" s="37"/>
      <c r="CJN48" s="37"/>
      <c r="CJO48" s="37"/>
      <c r="CJP48" s="37"/>
      <c r="CJQ48" s="37"/>
      <c r="CJR48" s="37"/>
      <c r="CJS48" s="37"/>
      <c r="CJT48" s="37"/>
      <c r="CJU48" s="37"/>
      <c r="CJV48" s="37"/>
      <c r="CJW48" s="37"/>
      <c r="CJX48" s="37"/>
      <c r="CJY48" s="37"/>
      <c r="CJZ48" s="37"/>
      <c r="CKA48" s="37"/>
      <c r="CKB48" s="37"/>
      <c r="CKC48" s="37"/>
      <c r="CKD48" s="37"/>
      <c r="CKE48" s="37"/>
      <c r="CKF48" s="37"/>
      <c r="CKG48" s="37"/>
      <c r="CKH48" s="37"/>
      <c r="CKI48" s="37"/>
      <c r="CKJ48" s="37"/>
      <c r="CKK48" s="37"/>
      <c r="CKL48" s="37"/>
      <c r="CKM48" s="37"/>
      <c r="CKN48" s="37"/>
      <c r="CKO48" s="37"/>
      <c r="CKP48" s="37"/>
      <c r="CKQ48" s="37"/>
      <c r="CKR48" s="37"/>
      <c r="CKS48" s="37"/>
      <c r="CKT48" s="37"/>
      <c r="CKU48" s="37"/>
      <c r="CKV48" s="37"/>
      <c r="CKW48" s="37"/>
      <c r="CKX48" s="37"/>
      <c r="CKY48" s="37"/>
      <c r="CKZ48" s="37"/>
      <c r="CLA48" s="37"/>
      <c r="CLB48" s="37"/>
      <c r="CLC48" s="37"/>
      <c r="CLD48" s="37"/>
      <c r="CLE48" s="37"/>
      <c r="CLF48" s="37"/>
      <c r="CLG48" s="37"/>
      <c r="CLH48" s="37"/>
      <c r="CLI48" s="37"/>
      <c r="CLJ48" s="37"/>
      <c r="CLK48" s="37"/>
      <c r="CLL48" s="37"/>
      <c r="CLM48" s="37"/>
      <c r="CLN48" s="37"/>
      <c r="CLO48" s="37"/>
      <c r="CLP48" s="37"/>
      <c r="CLQ48" s="37"/>
      <c r="CLR48" s="37"/>
      <c r="CLS48" s="37"/>
      <c r="CLT48" s="37"/>
      <c r="CLU48" s="37"/>
      <c r="CLV48" s="37"/>
      <c r="CLW48" s="37"/>
      <c r="CLX48" s="37"/>
      <c r="CLY48" s="37"/>
      <c r="CLZ48" s="37"/>
      <c r="CMA48" s="37"/>
      <c r="CMB48" s="37"/>
      <c r="CMC48" s="37"/>
      <c r="CMD48" s="37"/>
      <c r="CME48" s="37"/>
      <c r="CMF48" s="37"/>
      <c r="CMG48" s="37"/>
      <c r="CMH48" s="37"/>
      <c r="CMI48" s="37"/>
      <c r="CMJ48" s="37"/>
      <c r="CMK48" s="37"/>
      <c r="CML48" s="37"/>
      <c r="CMM48" s="37"/>
      <c r="CMN48" s="37"/>
      <c r="CMO48" s="37"/>
      <c r="CMP48" s="37"/>
      <c r="CMQ48" s="37"/>
      <c r="CMR48" s="37"/>
      <c r="CMS48" s="37"/>
      <c r="CMT48" s="37"/>
      <c r="CMU48" s="37"/>
      <c r="CMV48" s="37"/>
      <c r="CMW48" s="37"/>
      <c r="CMX48" s="37"/>
      <c r="CMY48" s="37"/>
      <c r="CMZ48" s="37"/>
      <c r="CNA48" s="37"/>
      <c r="CNB48" s="37"/>
      <c r="CNC48" s="37"/>
      <c r="CND48" s="37"/>
      <c r="CNE48" s="37"/>
      <c r="CNF48" s="37"/>
      <c r="CNG48" s="37"/>
      <c r="CNH48" s="37"/>
      <c r="CNI48" s="37"/>
      <c r="CNJ48" s="37"/>
      <c r="CNK48" s="37"/>
      <c r="CNL48" s="37"/>
      <c r="CNM48" s="37"/>
      <c r="CNN48" s="37"/>
      <c r="CNO48" s="37"/>
      <c r="CNP48" s="37"/>
      <c r="CNQ48" s="37"/>
      <c r="CNR48" s="37"/>
      <c r="CNS48" s="37"/>
      <c r="CNT48" s="37"/>
      <c r="CNU48" s="37"/>
      <c r="CNV48" s="37"/>
      <c r="CNW48" s="37"/>
      <c r="CNX48" s="37"/>
      <c r="CNY48" s="37"/>
      <c r="CNZ48" s="37"/>
      <c r="COA48" s="37"/>
      <c r="COB48" s="37"/>
      <c r="COC48" s="37"/>
      <c r="COD48" s="37"/>
      <c r="COE48" s="37"/>
      <c r="COF48" s="37"/>
      <c r="COG48" s="37"/>
      <c r="COH48" s="37"/>
      <c r="COI48" s="37"/>
      <c r="COJ48" s="37"/>
      <c r="COK48" s="37"/>
      <c r="COL48" s="37"/>
      <c r="COM48" s="37"/>
      <c r="CON48" s="37"/>
      <c r="COO48" s="37"/>
      <c r="COP48" s="37"/>
      <c r="COQ48" s="37"/>
      <c r="COR48" s="37"/>
      <c r="COS48" s="37"/>
      <c r="COT48" s="37"/>
      <c r="COU48" s="37"/>
      <c r="COV48" s="37"/>
      <c r="COW48" s="37"/>
      <c r="COX48" s="37"/>
      <c r="COY48" s="37"/>
      <c r="COZ48" s="37"/>
      <c r="CPA48" s="37"/>
      <c r="CPB48" s="37"/>
      <c r="CPC48" s="37"/>
      <c r="CPD48" s="37"/>
      <c r="CPE48" s="37"/>
      <c r="CPF48" s="37"/>
      <c r="CPG48" s="37"/>
      <c r="CPH48" s="37"/>
      <c r="CPI48" s="37"/>
      <c r="CPJ48" s="37"/>
      <c r="CPK48" s="37"/>
      <c r="CPL48" s="37"/>
      <c r="CPM48" s="37"/>
      <c r="CPN48" s="37"/>
      <c r="CPO48" s="37"/>
      <c r="CPP48" s="37"/>
      <c r="CPQ48" s="37"/>
      <c r="CPR48" s="37"/>
      <c r="CPS48" s="37"/>
      <c r="CPT48" s="37"/>
      <c r="CPU48" s="37"/>
      <c r="CPV48" s="37"/>
      <c r="CPW48" s="37"/>
      <c r="CPX48" s="37"/>
      <c r="CPY48" s="37"/>
      <c r="CPZ48" s="37"/>
      <c r="CQA48" s="37"/>
      <c r="CQB48" s="37"/>
      <c r="CQC48" s="37"/>
      <c r="CQD48" s="37"/>
      <c r="CQE48" s="37"/>
      <c r="CQF48" s="37"/>
      <c r="CQG48" s="37"/>
      <c r="CQH48" s="37"/>
      <c r="CQI48" s="37"/>
      <c r="CQJ48" s="37"/>
      <c r="CQK48" s="37"/>
      <c r="CQL48" s="37"/>
      <c r="CQM48" s="37"/>
      <c r="CQN48" s="37"/>
      <c r="CQO48" s="37"/>
      <c r="CQP48" s="37"/>
      <c r="CQQ48" s="37"/>
      <c r="CQR48" s="37"/>
      <c r="CQS48" s="37"/>
      <c r="CQT48" s="37"/>
      <c r="CQU48" s="37"/>
      <c r="CQV48" s="37"/>
      <c r="CQW48" s="37"/>
      <c r="CQX48" s="37"/>
      <c r="CQY48" s="37"/>
      <c r="CQZ48" s="37"/>
      <c r="CRA48" s="37"/>
      <c r="CRB48" s="37"/>
      <c r="CRC48" s="37"/>
      <c r="CRD48" s="37"/>
      <c r="CRE48" s="37"/>
      <c r="CRF48" s="37"/>
      <c r="CRG48" s="37"/>
      <c r="CRH48" s="37"/>
      <c r="CRI48" s="37"/>
      <c r="CRJ48" s="37"/>
      <c r="CRK48" s="37"/>
      <c r="CRL48" s="37"/>
      <c r="CRM48" s="37"/>
      <c r="CRN48" s="37"/>
      <c r="CRO48" s="37"/>
      <c r="CRP48" s="37"/>
      <c r="CRQ48" s="37"/>
      <c r="CRR48" s="37"/>
      <c r="CRS48" s="37"/>
      <c r="CRT48" s="37"/>
      <c r="CRU48" s="37"/>
      <c r="CRV48" s="37"/>
      <c r="CRW48" s="37"/>
      <c r="CRX48" s="37"/>
      <c r="CRY48" s="37"/>
      <c r="CRZ48" s="37"/>
      <c r="CSA48" s="37"/>
      <c r="CSB48" s="37"/>
      <c r="CSC48" s="37"/>
      <c r="CSD48" s="37"/>
      <c r="CSE48" s="37"/>
      <c r="CSF48" s="37"/>
      <c r="CSG48" s="37"/>
      <c r="CSH48" s="37"/>
      <c r="CSI48" s="37"/>
      <c r="CSJ48" s="37"/>
      <c r="CSK48" s="37"/>
      <c r="CSL48" s="37"/>
      <c r="CSM48" s="37"/>
      <c r="CSN48" s="37"/>
      <c r="CSO48" s="37"/>
      <c r="CSP48" s="37"/>
      <c r="CSQ48" s="37"/>
      <c r="CSR48" s="37"/>
      <c r="CSS48" s="37"/>
      <c r="CST48" s="37"/>
      <c r="CSU48" s="37"/>
      <c r="CSV48" s="37"/>
      <c r="CSW48" s="37"/>
      <c r="CSX48" s="37"/>
      <c r="CSY48" s="37"/>
      <c r="CSZ48" s="37"/>
      <c r="CTA48" s="37"/>
      <c r="CTB48" s="37"/>
      <c r="CTC48" s="37"/>
      <c r="CTD48" s="37"/>
      <c r="CTE48" s="37"/>
      <c r="CTF48" s="37"/>
      <c r="CTG48" s="37"/>
      <c r="CTH48" s="37"/>
      <c r="CTI48" s="37"/>
      <c r="CTJ48" s="37"/>
      <c r="CTK48" s="37"/>
      <c r="CTL48" s="37"/>
      <c r="CTM48" s="37"/>
      <c r="CTN48" s="37"/>
      <c r="CTO48" s="37"/>
      <c r="CTP48" s="37"/>
      <c r="CTQ48" s="37"/>
      <c r="CTR48" s="37"/>
      <c r="CTS48" s="37"/>
      <c r="CTT48" s="37"/>
      <c r="CTU48" s="37"/>
      <c r="CTV48" s="37"/>
      <c r="CTW48" s="37"/>
      <c r="CTX48" s="37"/>
      <c r="CTY48" s="37"/>
      <c r="CTZ48" s="37"/>
      <c r="CUA48" s="37"/>
      <c r="CUB48" s="37"/>
    </row>
    <row r="49" s="1" customFormat="1" ht="43" customHeight="1" spans="1:1024 1025:2576">
      <c r="A49" s="32">
        <v>35</v>
      </c>
      <c r="B49" s="33" t="s">
        <v>83</v>
      </c>
      <c r="C49" s="34" t="s">
        <v>71</v>
      </c>
      <c r="D49" s="34" t="str">
        <f xml:space="preserve">_xlfn.DISPIMG("ID_CC52288258D34C7D924DCF0B75B5337A",1)</f>
        <v>=DISPIMG("ID_CC52288258D34C7D924DCF0B75B5337A",1)</v>
      </c>
      <c r="E49" s="32" t="s">
        <v>15</v>
      </c>
      <c r="F49" s="35" t="s">
        <v>41</v>
      </c>
      <c r="G49" s="35"/>
      <c r="H49" s="36"/>
      <c r="I49" s="54"/>
      <c r="J49" s="38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  <c r="CL49" s="54"/>
      <c r="CM49" s="54"/>
      <c r="CN49" s="54"/>
      <c r="CO49" s="54"/>
      <c r="CP49" s="54"/>
      <c r="CQ49" s="54"/>
      <c r="CR49" s="54"/>
      <c r="CS49" s="54"/>
      <c r="CT49" s="54"/>
      <c r="CU49" s="54"/>
      <c r="CV49" s="54"/>
      <c r="CW49" s="54"/>
      <c r="CX49" s="54"/>
      <c r="CY49" s="54"/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54"/>
      <c r="DY49" s="54"/>
      <c r="DZ49" s="54"/>
      <c r="EA49" s="54"/>
      <c r="EB49" s="54"/>
      <c r="EC49" s="54"/>
      <c r="ED49" s="54"/>
      <c r="EE49" s="54"/>
      <c r="EF49" s="54"/>
      <c r="EG49" s="54"/>
      <c r="EH49" s="54"/>
      <c r="EI49" s="54"/>
      <c r="EJ49" s="54"/>
      <c r="EK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  <c r="FF49" s="54"/>
      <c r="FG49" s="54"/>
      <c r="FH49" s="54"/>
      <c r="FI49" s="54"/>
      <c r="FJ49" s="54"/>
      <c r="FK49" s="54"/>
      <c r="FL49" s="54"/>
      <c r="FM49" s="54"/>
      <c r="FN49" s="54"/>
      <c r="FO49" s="54"/>
      <c r="FP49" s="54"/>
      <c r="FQ49" s="54"/>
      <c r="FR49" s="54"/>
      <c r="FS49" s="54"/>
      <c r="FT49" s="54"/>
      <c r="FU49" s="54"/>
      <c r="FV49" s="54"/>
      <c r="FW49" s="54"/>
      <c r="FX49" s="54"/>
      <c r="FY49" s="54"/>
      <c r="FZ49" s="54"/>
      <c r="GA49" s="54"/>
      <c r="GB49" s="54"/>
      <c r="GC49" s="54"/>
      <c r="GD49" s="54"/>
      <c r="GE49" s="54"/>
      <c r="GF49" s="54"/>
      <c r="GG49" s="54"/>
      <c r="GH49" s="54"/>
      <c r="GI49" s="54"/>
      <c r="GJ49" s="54"/>
      <c r="GK49" s="54"/>
      <c r="GL49" s="54"/>
      <c r="GM49" s="54"/>
      <c r="GN49" s="54"/>
      <c r="GO49" s="54"/>
      <c r="GP49" s="54"/>
      <c r="GQ49" s="54"/>
      <c r="GR49" s="54"/>
      <c r="GS49" s="54"/>
      <c r="GT49" s="54"/>
      <c r="GU49" s="54"/>
      <c r="GV49" s="54"/>
      <c r="GW49" s="54"/>
      <c r="GX49" s="54"/>
      <c r="GY49" s="54"/>
      <c r="GZ49" s="54"/>
      <c r="HA49" s="54"/>
      <c r="HB49" s="54"/>
      <c r="HC49" s="54"/>
      <c r="HD49" s="54"/>
      <c r="HE49" s="54"/>
      <c r="HF49" s="54"/>
      <c r="HG49" s="54"/>
      <c r="HH49" s="54"/>
      <c r="HI49" s="54"/>
      <c r="HJ49" s="54"/>
      <c r="HK49" s="54"/>
      <c r="HL49" s="54"/>
      <c r="HM49" s="54"/>
      <c r="HN49" s="54"/>
      <c r="HO49" s="54"/>
      <c r="HP49" s="54"/>
      <c r="HQ49" s="54"/>
      <c r="HR49" s="54"/>
      <c r="HS49" s="54"/>
      <c r="HT49" s="54"/>
      <c r="HU49" s="54"/>
      <c r="HV49" s="54"/>
      <c r="HW49" s="54"/>
      <c r="HX49" s="54"/>
      <c r="HY49" s="54"/>
      <c r="HZ49" s="54"/>
      <c r="IA49" s="54"/>
      <c r="IB49" s="54"/>
      <c r="IC49" s="54"/>
      <c r="ID49" s="54"/>
      <c r="IE49" s="54"/>
      <c r="IF49" s="54"/>
      <c r="IG49" s="54"/>
      <c r="IH49" s="54"/>
      <c r="II49" s="54"/>
      <c r="IJ49" s="54"/>
      <c r="IK49" s="54"/>
      <c r="IL49" s="54"/>
      <c r="IM49" s="54"/>
      <c r="IN49" s="54"/>
      <c r="IO49" s="54"/>
      <c r="IP49" s="54"/>
      <c r="IQ49" s="54"/>
      <c r="IR49" s="54"/>
      <c r="IS49" s="54"/>
      <c r="IT49" s="54"/>
      <c r="IU49" s="54"/>
      <c r="IV49" s="54"/>
      <c r="IW49" s="54"/>
      <c r="IX49" s="54"/>
      <c r="IY49" s="54"/>
      <c r="IZ49" s="54"/>
      <c r="JA49" s="54"/>
      <c r="JB49" s="54"/>
      <c r="JC49" s="54"/>
      <c r="JD49" s="54"/>
      <c r="JE49" s="54"/>
      <c r="JF49" s="54"/>
      <c r="JG49" s="54"/>
      <c r="JH49" s="54"/>
      <c r="JI49" s="54"/>
      <c r="JJ49" s="54"/>
      <c r="JK49" s="54"/>
      <c r="JL49" s="54"/>
      <c r="JM49" s="54"/>
      <c r="JN49" s="54"/>
      <c r="JO49" s="54"/>
      <c r="JP49" s="54"/>
      <c r="JQ49" s="54"/>
      <c r="JR49" s="54"/>
      <c r="JS49" s="54"/>
      <c r="JT49" s="54"/>
      <c r="JU49" s="54"/>
      <c r="JV49" s="54"/>
      <c r="JW49" s="54"/>
      <c r="JX49" s="54"/>
      <c r="JY49" s="54"/>
      <c r="JZ49" s="54"/>
      <c r="KA49" s="54"/>
      <c r="KB49" s="54"/>
      <c r="KC49" s="54"/>
      <c r="KD49" s="54"/>
      <c r="KE49" s="54"/>
      <c r="KF49" s="54"/>
      <c r="KG49" s="54"/>
      <c r="KH49" s="54"/>
      <c r="KI49" s="54"/>
      <c r="KJ49" s="54"/>
      <c r="KK49" s="54"/>
      <c r="KL49" s="54"/>
      <c r="KM49" s="54"/>
      <c r="KN49" s="54"/>
      <c r="KO49" s="54"/>
      <c r="KP49" s="54"/>
      <c r="KQ49" s="54"/>
      <c r="KR49" s="54"/>
      <c r="KS49" s="54"/>
      <c r="KT49" s="54"/>
      <c r="KU49" s="54"/>
      <c r="KV49" s="54"/>
      <c r="KW49" s="54"/>
      <c r="KX49" s="54"/>
      <c r="KY49" s="54"/>
      <c r="KZ49" s="54"/>
      <c r="LA49" s="54"/>
      <c r="LB49" s="54"/>
      <c r="LC49" s="54"/>
      <c r="LD49" s="54"/>
      <c r="LE49" s="54"/>
      <c r="LF49" s="54"/>
      <c r="LG49" s="54"/>
      <c r="LH49" s="54"/>
      <c r="LI49" s="54"/>
      <c r="LJ49" s="54"/>
      <c r="LK49" s="54"/>
      <c r="LL49" s="54"/>
      <c r="LM49" s="54"/>
      <c r="LN49" s="54"/>
      <c r="LO49" s="54"/>
      <c r="LP49" s="54"/>
      <c r="LQ49" s="54"/>
      <c r="LR49" s="54"/>
      <c r="LS49" s="54"/>
      <c r="LT49" s="54"/>
      <c r="LU49" s="54"/>
      <c r="LV49" s="54"/>
      <c r="LW49" s="54"/>
      <c r="LX49" s="54"/>
      <c r="LY49" s="54"/>
      <c r="LZ49" s="54"/>
      <c r="MA49" s="54"/>
      <c r="MB49" s="54"/>
      <c r="MC49" s="54"/>
      <c r="MD49" s="54"/>
      <c r="ME49" s="54"/>
      <c r="MF49" s="54"/>
      <c r="MG49" s="54"/>
      <c r="MH49" s="54"/>
      <c r="MI49" s="54"/>
      <c r="MJ49" s="54"/>
      <c r="MK49" s="54"/>
      <c r="ML49" s="54"/>
      <c r="MM49" s="54"/>
      <c r="MN49" s="54"/>
      <c r="MO49" s="54"/>
      <c r="MP49" s="54"/>
      <c r="MQ49" s="54"/>
      <c r="MR49" s="54"/>
      <c r="MS49" s="54"/>
      <c r="MT49" s="54"/>
      <c r="MU49" s="54"/>
      <c r="MV49" s="54"/>
      <c r="MW49" s="54"/>
      <c r="MX49" s="54"/>
      <c r="MY49" s="54"/>
      <c r="MZ49" s="54"/>
      <c r="NA49" s="54"/>
      <c r="NB49" s="54"/>
      <c r="NC49" s="54"/>
      <c r="ND49" s="54"/>
      <c r="NE49" s="54"/>
      <c r="NF49" s="54"/>
      <c r="NG49" s="54"/>
      <c r="NH49" s="54"/>
      <c r="NI49" s="54"/>
      <c r="NJ49" s="54"/>
      <c r="NK49" s="54"/>
      <c r="NL49" s="54"/>
      <c r="NM49" s="54"/>
      <c r="NN49" s="54"/>
      <c r="NO49" s="54"/>
      <c r="NP49" s="54"/>
      <c r="NQ49" s="54"/>
      <c r="NR49" s="54"/>
      <c r="NS49" s="54"/>
      <c r="NT49" s="54"/>
      <c r="NU49" s="54"/>
      <c r="NV49" s="54"/>
      <c r="NW49" s="54"/>
      <c r="NX49" s="54"/>
      <c r="NY49" s="54"/>
      <c r="NZ49" s="54"/>
      <c r="OA49" s="54"/>
      <c r="OB49" s="54"/>
      <c r="OC49" s="54"/>
      <c r="OD49" s="54"/>
      <c r="OE49" s="54"/>
      <c r="OF49" s="54"/>
      <c r="OG49" s="54"/>
      <c r="OH49" s="54"/>
      <c r="OI49" s="54"/>
      <c r="OJ49" s="54"/>
      <c r="OK49" s="54"/>
      <c r="OL49" s="54"/>
      <c r="OM49" s="54"/>
      <c r="ON49" s="54"/>
      <c r="OO49" s="54"/>
      <c r="OP49" s="54"/>
      <c r="OQ49" s="54"/>
      <c r="OR49" s="54"/>
      <c r="OS49" s="54"/>
      <c r="OT49" s="54"/>
      <c r="OU49" s="54"/>
      <c r="OV49" s="54"/>
      <c r="OW49" s="54"/>
      <c r="OX49" s="54"/>
      <c r="OY49" s="54"/>
      <c r="OZ49" s="54"/>
      <c r="PA49" s="54"/>
      <c r="PB49" s="54"/>
      <c r="PC49" s="54"/>
      <c r="PD49" s="54"/>
      <c r="PE49" s="54"/>
      <c r="PF49" s="54"/>
      <c r="PG49" s="54"/>
      <c r="PH49" s="54"/>
      <c r="PI49" s="54"/>
      <c r="PJ49" s="54"/>
      <c r="PK49" s="54"/>
      <c r="PL49" s="54"/>
      <c r="PM49" s="54"/>
      <c r="PN49" s="54"/>
      <c r="PO49" s="54"/>
      <c r="PP49" s="54"/>
      <c r="PQ49" s="54"/>
      <c r="PR49" s="54"/>
      <c r="PS49" s="54"/>
      <c r="PT49" s="54"/>
      <c r="PU49" s="54"/>
      <c r="PV49" s="54"/>
      <c r="PW49" s="54"/>
      <c r="PX49" s="54"/>
      <c r="PY49" s="54"/>
      <c r="PZ49" s="54"/>
      <c r="QA49" s="54"/>
      <c r="QB49" s="54"/>
      <c r="QC49" s="54"/>
      <c r="QD49" s="54"/>
      <c r="QE49" s="54"/>
      <c r="QF49" s="54"/>
      <c r="QG49" s="54"/>
      <c r="QH49" s="54"/>
      <c r="QI49" s="54"/>
      <c r="QJ49" s="54"/>
      <c r="QK49" s="54"/>
      <c r="QL49" s="54"/>
      <c r="QM49" s="54"/>
      <c r="QN49" s="54"/>
      <c r="QO49" s="54"/>
      <c r="QP49" s="54"/>
      <c r="QQ49" s="54"/>
      <c r="QR49" s="54"/>
      <c r="QS49" s="54"/>
      <c r="QT49" s="54"/>
      <c r="QU49" s="54"/>
      <c r="QV49" s="54"/>
      <c r="QW49" s="54"/>
      <c r="QX49" s="54"/>
      <c r="QY49" s="54"/>
      <c r="QZ49" s="54"/>
      <c r="RA49" s="54"/>
      <c r="RB49" s="54"/>
      <c r="RC49" s="54"/>
      <c r="RD49" s="54"/>
      <c r="RE49" s="54"/>
      <c r="RF49" s="54"/>
      <c r="RG49" s="54"/>
      <c r="RH49" s="54"/>
      <c r="RI49" s="54"/>
      <c r="RJ49" s="54"/>
      <c r="RK49" s="54"/>
      <c r="RL49" s="54"/>
      <c r="RM49" s="54"/>
      <c r="RN49" s="54"/>
      <c r="RO49" s="54"/>
      <c r="RP49" s="54"/>
      <c r="RQ49" s="54"/>
      <c r="RR49" s="54"/>
      <c r="RS49" s="54"/>
      <c r="RT49" s="54"/>
      <c r="RU49" s="54"/>
      <c r="RV49" s="54"/>
      <c r="RW49" s="54"/>
      <c r="RX49" s="54"/>
      <c r="RY49" s="54"/>
      <c r="RZ49" s="54"/>
      <c r="SA49" s="54"/>
      <c r="SB49" s="54"/>
      <c r="SC49" s="54"/>
      <c r="SD49" s="54"/>
      <c r="SE49" s="54"/>
      <c r="SF49" s="54"/>
      <c r="SG49" s="54"/>
      <c r="SH49" s="54"/>
      <c r="SI49" s="54"/>
      <c r="SJ49" s="54"/>
      <c r="SK49" s="54"/>
      <c r="SL49" s="54"/>
      <c r="SM49" s="54"/>
      <c r="SN49" s="54"/>
      <c r="SO49" s="54"/>
      <c r="SP49" s="54"/>
      <c r="SQ49" s="54"/>
      <c r="SR49" s="54"/>
      <c r="SS49" s="54"/>
      <c r="ST49" s="54"/>
      <c r="SU49" s="54"/>
      <c r="SV49" s="54"/>
      <c r="SW49" s="54"/>
      <c r="SX49" s="54"/>
      <c r="SY49" s="54"/>
      <c r="SZ49" s="54"/>
      <c r="TA49" s="54"/>
      <c r="TB49" s="54"/>
      <c r="TC49" s="54"/>
      <c r="TD49" s="54"/>
      <c r="TE49" s="54"/>
      <c r="TF49" s="54"/>
      <c r="TG49" s="54"/>
      <c r="TH49" s="54"/>
      <c r="TI49" s="54"/>
      <c r="TJ49" s="54"/>
      <c r="TK49" s="54"/>
      <c r="TL49" s="54"/>
      <c r="TM49" s="54"/>
      <c r="TN49" s="54"/>
      <c r="TO49" s="54"/>
      <c r="TP49" s="54"/>
      <c r="TQ49" s="54"/>
      <c r="TR49" s="54"/>
      <c r="TS49" s="54"/>
      <c r="TT49" s="54"/>
      <c r="TU49" s="54"/>
      <c r="TV49" s="54"/>
      <c r="TW49" s="54"/>
      <c r="TX49" s="54"/>
      <c r="TY49" s="54"/>
      <c r="TZ49" s="54"/>
      <c r="UA49" s="54"/>
      <c r="UB49" s="54"/>
      <c r="UC49" s="54"/>
      <c r="UD49" s="54"/>
      <c r="UE49" s="54"/>
      <c r="UF49" s="54"/>
      <c r="UG49" s="54"/>
      <c r="UH49" s="54"/>
      <c r="UI49" s="54"/>
      <c r="UJ49" s="54"/>
      <c r="UK49" s="54"/>
      <c r="UL49" s="54"/>
      <c r="UM49" s="54"/>
      <c r="UN49" s="54"/>
      <c r="UO49" s="54"/>
      <c r="UP49" s="54"/>
      <c r="UQ49" s="54"/>
      <c r="UR49" s="54"/>
      <c r="US49" s="54"/>
      <c r="UT49" s="54"/>
      <c r="UU49" s="54"/>
      <c r="UV49" s="54"/>
      <c r="UW49" s="54"/>
      <c r="UX49" s="54"/>
      <c r="UY49" s="54"/>
      <c r="UZ49" s="54"/>
      <c r="VA49" s="54"/>
      <c r="VB49" s="54"/>
      <c r="VC49" s="54"/>
      <c r="VD49" s="54"/>
      <c r="VE49" s="54"/>
      <c r="VF49" s="54"/>
      <c r="VG49" s="54"/>
      <c r="VH49" s="54"/>
      <c r="VI49" s="54"/>
      <c r="VJ49" s="54"/>
      <c r="VK49" s="54"/>
      <c r="VL49" s="54"/>
      <c r="VM49" s="54"/>
      <c r="VN49" s="54"/>
      <c r="VO49" s="54"/>
      <c r="VP49" s="54"/>
      <c r="VQ49" s="54"/>
      <c r="VR49" s="54"/>
      <c r="VS49" s="54"/>
      <c r="VT49" s="54"/>
      <c r="VU49" s="54"/>
      <c r="VV49" s="54"/>
      <c r="VW49" s="54"/>
      <c r="VX49" s="54"/>
      <c r="VY49" s="54"/>
      <c r="VZ49" s="54"/>
      <c r="WA49" s="54"/>
      <c r="WB49" s="54"/>
      <c r="WC49" s="54"/>
      <c r="WD49" s="54"/>
      <c r="WE49" s="54"/>
      <c r="WF49" s="54"/>
      <c r="WG49" s="54"/>
      <c r="WH49" s="54"/>
      <c r="WI49" s="54"/>
      <c r="WJ49" s="54"/>
      <c r="WK49" s="54"/>
      <c r="WL49" s="54"/>
      <c r="WM49" s="54"/>
      <c r="WN49" s="54"/>
      <c r="WO49" s="54"/>
      <c r="WP49" s="54"/>
      <c r="WQ49" s="54"/>
      <c r="WR49" s="54"/>
      <c r="WS49" s="54"/>
      <c r="WT49" s="54"/>
      <c r="WU49" s="54"/>
      <c r="WV49" s="54"/>
      <c r="WW49" s="54"/>
      <c r="WX49" s="54"/>
      <c r="WY49" s="54"/>
      <c r="WZ49" s="54"/>
      <c r="XA49" s="54"/>
      <c r="XB49" s="54"/>
      <c r="XC49" s="54"/>
      <c r="XD49" s="54"/>
      <c r="XE49" s="54"/>
      <c r="XF49" s="54"/>
      <c r="XG49" s="54"/>
      <c r="XH49" s="54"/>
      <c r="XI49" s="54"/>
      <c r="XJ49" s="54"/>
      <c r="XK49" s="54"/>
      <c r="XL49" s="54"/>
      <c r="XM49" s="54"/>
      <c r="XN49" s="54"/>
      <c r="XO49" s="54"/>
      <c r="XP49" s="54"/>
      <c r="XQ49" s="54"/>
      <c r="XR49" s="54"/>
      <c r="XS49" s="54"/>
      <c r="XT49" s="54"/>
      <c r="XU49" s="54"/>
      <c r="XV49" s="54"/>
      <c r="XW49" s="54"/>
      <c r="XX49" s="54"/>
      <c r="XY49" s="54"/>
      <c r="XZ49" s="54"/>
      <c r="YA49" s="54"/>
      <c r="YB49" s="54"/>
      <c r="YC49" s="54"/>
      <c r="YD49" s="54"/>
      <c r="YE49" s="54"/>
      <c r="YF49" s="54"/>
      <c r="YG49" s="54"/>
      <c r="YH49" s="54"/>
      <c r="YI49" s="54"/>
      <c r="YJ49" s="54"/>
      <c r="YK49" s="54"/>
      <c r="YL49" s="54"/>
      <c r="YM49" s="54"/>
      <c r="YN49" s="54"/>
      <c r="YO49" s="54"/>
      <c r="YP49" s="54"/>
      <c r="YQ49" s="54"/>
      <c r="YR49" s="54"/>
      <c r="YS49" s="54"/>
      <c r="YT49" s="54"/>
      <c r="YU49" s="54"/>
      <c r="YV49" s="54"/>
      <c r="YW49" s="54"/>
      <c r="YX49" s="54"/>
      <c r="YY49" s="54"/>
      <c r="YZ49" s="54"/>
      <c r="ZA49" s="54"/>
      <c r="ZB49" s="54"/>
      <c r="ZC49" s="54"/>
      <c r="ZD49" s="54"/>
      <c r="ZE49" s="54"/>
      <c r="ZF49" s="54"/>
      <c r="ZG49" s="54"/>
      <c r="ZH49" s="54"/>
      <c r="ZI49" s="54"/>
      <c r="ZJ49" s="54"/>
      <c r="ZK49" s="54"/>
      <c r="ZL49" s="54"/>
      <c r="ZM49" s="54"/>
      <c r="ZN49" s="54"/>
      <c r="ZO49" s="54"/>
      <c r="ZP49" s="54"/>
      <c r="ZQ49" s="54"/>
      <c r="ZR49" s="54"/>
      <c r="ZS49" s="54"/>
      <c r="ZT49" s="54"/>
      <c r="ZU49" s="54"/>
      <c r="ZV49" s="54"/>
      <c r="ZW49" s="54"/>
      <c r="ZX49" s="54"/>
      <c r="ZY49" s="54"/>
      <c r="ZZ49" s="54"/>
      <c r="AAA49" s="54"/>
      <c r="AAB49" s="54"/>
      <c r="AAC49" s="54"/>
      <c r="AAD49" s="54"/>
      <c r="AAE49" s="54"/>
      <c r="AAF49" s="54"/>
      <c r="AAG49" s="54"/>
      <c r="AAH49" s="54"/>
      <c r="AAI49" s="54"/>
      <c r="AAJ49" s="54"/>
      <c r="AAK49" s="54"/>
      <c r="AAL49" s="54"/>
      <c r="AAM49" s="54"/>
      <c r="AAN49" s="54"/>
      <c r="AAO49" s="54"/>
      <c r="AAP49" s="54"/>
      <c r="AAQ49" s="54"/>
      <c r="AAR49" s="54"/>
      <c r="AAS49" s="54"/>
      <c r="AAT49" s="54"/>
      <c r="AAU49" s="54"/>
      <c r="AAV49" s="54"/>
      <c r="AAW49" s="54"/>
      <c r="AAX49" s="54"/>
      <c r="AAY49" s="54"/>
      <c r="AAZ49" s="54"/>
      <c r="ABA49" s="54"/>
      <c r="ABB49" s="54"/>
      <c r="ABC49" s="54"/>
      <c r="ABD49" s="54"/>
      <c r="ABE49" s="54"/>
      <c r="ABF49" s="54"/>
      <c r="ABG49" s="54"/>
      <c r="ABH49" s="54"/>
      <c r="ABI49" s="54"/>
      <c r="ABJ49" s="54"/>
      <c r="ABK49" s="54"/>
      <c r="ABL49" s="54"/>
      <c r="ABM49" s="54"/>
      <c r="ABN49" s="54"/>
      <c r="ABO49" s="54"/>
      <c r="ABP49" s="54"/>
      <c r="ABQ49" s="54"/>
      <c r="ABR49" s="54"/>
      <c r="ABS49" s="54"/>
      <c r="ABT49" s="54"/>
      <c r="ABU49" s="54"/>
      <c r="ABV49" s="54"/>
      <c r="ABW49" s="54"/>
      <c r="ABX49" s="54"/>
      <c r="ABY49" s="54"/>
      <c r="ABZ49" s="54"/>
      <c r="ACA49" s="54"/>
      <c r="ACB49" s="54"/>
      <c r="ACC49" s="54"/>
      <c r="ACD49" s="54"/>
      <c r="ACE49" s="54"/>
      <c r="ACF49" s="54"/>
      <c r="ACG49" s="54"/>
      <c r="ACH49" s="54"/>
      <c r="ACI49" s="54"/>
      <c r="ACJ49" s="54"/>
      <c r="ACK49" s="54"/>
      <c r="ACL49" s="54"/>
      <c r="ACM49" s="54"/>
      <c r="ACN49" s="54"/>
      <c r="ACO49" s="54"/>
      <c r="ACP49" s="54"/>
      <c r="ACQ49" s="54"/>
      <c r="ACR49" s="54"/>
      <c r="ACS49" s="54"/>
      <c r="ACT49" s="54"/>
      <c r="ACU49" s="54"/>
      <c r="ACV49" s="54"/>
      <c r="ACW49" s="54"/>
      <c r="ACX49" s="54"/>
      <c r="ACY49" s="54"/>
      <c r="ACZ49" s="54"/>
      <c r="ADA49" s="54"/>
      <c r="ADB49" s="54"/>
      <c r="ADC49" s="54"/>
      <c r="ADD49" s="54"/>
      <c r="ADE49" s="54"/>
      <c r="ADF49" s="54"/>
      <c r="ADG49" s="54"/>
      <c r="ADH49" s="54"/>
      <c r="ADI49" s="54"/>
      <c r="ADJ49" s="54"/>
      <c r="ADK49" s="54"/>
      <c r="ADL49" s="54"/>
      <c r="ADM49" s="54"/>
      <c r="ADN49" s="54"/>
      <c r="ADO49" s="54"/>
      <c r="ADP49" s="54"/>
      <c r="ADQ49" s="54"/>
      <c r="ADR49" s="54"/>
      <c r="ADS49" s="54"/>
      <c r="ADT49" s="54"/>
      <c r="ADU49" s="54"/>
      <c r="ADV49" s="54"/>
      <c r="ADW49" s="54"/>
      <c r="ADX49" s="54"/>
      <c r="ADY49" s="54"/>
      <c r="ADZ49" s="54"/>
      <c r="AEA49" s="54"/>
      <c r="AEB49" s="54"/>
      <c r="AEC49" s="54"/>
      <c r="AED49" s="54"/>
      <c r="AEE49" s="54"/>
      <c r="AEF49" s="54"/>
      <c r="AEG49" s="54"/>
      <c r="AEH49" s="54"/>
      <c r="AEI49" s="54"/>
      <c r="AEJ49" s="54"/>
      <c r="AEK49" s="54"/>
      <c r="AEL49" s="54"/>
      <c r="AEM49" s="54"/>
      <c r="AEN49" s="54"/>
      <c r="AEO49" s="54"/>
      <c r="AEP49" s="54"/>
      <c r="AEQ49" s="54"/>
      <c r="AER49" s="54"/>
      <c r="AES49" s="54"/>
      <c r="AET49" s="54"/>
      <c r="AEU49" s="54"/>
      <c r="AEV49" s="54"/>
      <c r="AEW49" s="54"/>
      <c r="AEX49" s="54"/>
      <c r="AEY49" s="54"/>
      <c r="AEZ49" s="54"/>
      <c r="AFA49" s="54"/>
      <c r="AFB49" s="54"/>
      <c r="AFC49" s="54"/>
      <c r="AFD49" s="54"/>
      <c r="AFE49" s="54"/>
      <c r="AFF49" s="54"/>
      <c r="AFG49" s="54"/>
      <c r="AFH49" s="54"/>
      <c r="AFI49" s="54"/>
      <c r="AFJ49" s="54"/>
      <c r="AFK49" s="54"/>
      <c r="AFL49" s="54"/>
      <c r="AFM49" s="54"/>
      <c r="AFN49" s="54"/>
      <c r="AFO49" s="54"/>
      <c r="AFP49" s="54"/>
      <c r="AFQ49" s="54"/>
      <c r="AFR49" s="54"/>
      <c r="AFS49" s="54"/>
      <c r="AFT49" s="54"/>
      <c r="AFU49" s="54"/>
      <c r="AFV49" s="54"/>
      <c r="AFW49" s="54"/>
      <c r="AFX49" s="54"/>
      <c r="AFY49" s="54"/>
      <c r="AFZ49" s="54"/>
      <c r="AGA49" s="54"/>
      <c r="AGB49" s="54"/>
      <c r="AGC49" s="54"/>
      <c r="AGD49" s="54"/>
      <c r="AGE49" s="54"/>
      <c r="AGF49" s="54"/>
      <c r="AGG49" s="54"/>
      <c r="AGH49" s="54"/>
      <c r="AGI49" s="54"/>
      <c r="AGJ49" s="54"/>
      <c r="AGK49" s="54"/>
      <c r="AGL49" s="54"/>
      <c r="AGM49" s="54"/>
      <c r="AGN49" s="54"/>
      <c r="AGO49" s="54"/>
      <c r="AGP49" s="54"/>
      <c r="AGQ49" s="54"/>
      <c r="AGR49" s="54"/>
      <c r="AGS49" s="54"/>
      <c r="AGT49" s="54"/>
      <c r="AGU49" s="54"/>
      <c r="AGV49" s="54"/>
      <c r="AGW49" s="54"/>
      <c r="AGX49" s="54"/>
      <c r="AGY49" s="54"/>
      <c r="AGZ49" s="54"/>
      <c r="AHA49" s="54"/>
      <c r="AHB49" s="54"/>
      <c r="AHC49" s="54"/>
      <c r="AHD49" s="54"/>
      <c r="AHE49" s="54"/>
      <c r="AHF49" s="54"/>
      <c r="AHG49" s="54"/>
      <c r="AHH49" s="54"/>
      <c r="AHI49" s="54"/>
      <c r="AHJ49" s="54"/>
      <c r="AHK49" s="54"/>
      <c r="AHL49" s="54"/>
      <c r="AHM49" s="54"/>
      <c r="AHN49" s="54"/>
      <c r="AHO49" s="54"/>
      <c r="AHP49" s="54"/>
      <c r="AHQ49" s="54"/>
      <c r="AHR49" s="54"/>
      <c r="AHS49" s="54"/>
      <c r="AHT49" s="54"/>
      <c r="AHU49" s="54"/>
      <c r="AHV49" s="54"/>
      <c r="AHW49" s="54"/>
      <c r="AHX49" s="54"/>
      <c r="AHY49" s="54"/>
      <c r="AHZ49" s="54"/>
      <c r="AIA49" s="54"/>
      <c r="AIB49" s="54"/>
      <c r="AIC49" s="54"/>
      <c r="AID49" s="54"/>
      <c r="AIE49" s="54"/>
      <c r="AIF49" s="54"/>
      <c r="AIG49" s="54"/>
      <c r="AIH49" s="54"/>
      <c r="AII49" s="54"/>
      <c r="AIJ49" s="54"/>
      <c r="AIK49" s="54"/>
      <c r="AIL49" s="54"/>
      <c r="AIM49" s="54"/>
      <c r="AIN49" s="54"/>
      <c r="AIO49" s="54"/>
      <c r="AIP49" s="54"/>
      <c r="AIQ49" s="54"/>
      <c r="AIR49" s="54"/>
      <c r="AIS49" s="54"/>
      <c r="AIT49" s="54"/>
      <c r="AIU49" s="54"/>
      <c r="AIV49" s="54"/>
      <c r="AIW49" s="54"/>
      <c r="AIX49" s="54"/>
      <c r="AIY49" s="54"/>
      <c r="AIZ49" s="54"/>
      <c r="AJA49" s="54"/>
      <c r="AJB49" s="54"/>
      <c r="AJC49" s="54"/>
      <c r="AJD49" s="54"/>
      <c r="AJE49" s="54"/>
      <c r="AJF49" s="54"/>
      <c r="AJG49" s="54"/>
      <c r="AJH49" s="54"/>
      <c r="AJI49" s="54"/>
      <c r="AJJ49" s="54"/>
      <c r="AJK49" s="54"/>
      <c r="AJL49" s="54"/>
      <c r="AJM49" s="54"/>
      <c r="AJN49" s="54"/>
      <c r="AJO49" s="54"/>
      <c r="AJP49" s="54"/>
      <c r="AJQ49" s="54"/>
      <c r="AJR49" s="54"/>
      <c r="AJS49" s="54"/>
      <c r="AJT49" s="54"/>
      <c r="AJU49" s="54"/>
      <c r="AJV49" s="54"/>
      <c r="AJW49" s="54"/>
      <c r="AJX49" s="54"/>
      <c r="AJY49" s="54"/>
      <c r="AJZ49" s="54"/>
      <c r="AKA49" s="54"/>
      <c r="AKB49" s="54"/>
      <c r="AKC49" s="54"/>
      <c r="AKD49" s="54"/>
      <c r="AKE49" s="54"/>
      <c r="AKF49" s="54"/>
      <c r="AKG49" s="54"/>
      <c r="AKH49" s="54"/>
      <c r="AKI49" s="54"/>
      <c r="AKJ49" s="54"/>
      <c r="AKK49" s="54"/>
      <c r="AKL49" s="54"/>
      <c r="AKM49" s="54"/>
      <c r="AKN49" s="54"/>
      <c r="AKO49" s="54"/>
      <c r="AKP49" s="54"/>
      <c r="AKQ49" s="54"/>
      <c r="AKR49" s="54"/>
      <c r="AKS49" s="54"/>
      <c r="AKT49" s="54"/>
      <c r="AKU49" s="54"/>
      <c r="AKV49" s="54"/>
      <c r="AKW49" s="54"/>
      <c r="AKX49" s="54"/>
      <c r="AKY49" s="54"/>
      <c r="AKZ49" s="54"/>
      <c r="ALA49" s="54"/>
      <c r="ALB49" s="54"/>
      <c r="ALC49" s="54"/>
      <c r="ALD49" s="54"/>
      <c r="ALE49" s="54"/>
      <c r="ALF49" s="54"/>
      <c r="ALG49" s="54"/>
      <c r="ALH49" s="54"/>
      <c r="ALI49" s="54"/>
      <c r="ALJ49" s="54"/>
      <c r="ALK49" s="54"/>
      <c r="ALL49" s="54"/>
      <c r="ALM49" s="54"/>
      <c r="ALN49" s="54"/>
      <c r="ALO49" s="54"/>
      <c r="ALP49" s="54"/>
      <c r="ALQ49" s="54"/>
      <c r="ALR49" s="54"/>
      <c r="ALS49" s="54"/>
      <c r="ALT49" s="54"/>
      <c r="ALU49" s="54"/>
      <c r="ALV49" s="54"/>
      <c r="ALW49" s="54"/>
      <c r="ALX49" s="54"/>
      <c r="ALY49" s="54"/>
      <c r="ALZ49" s="54"/>
      <c r="AMA49" s="54"/>
      <c r="AMB49" s="54"/>
      <c r="AMC49" s="54"/>
      <c r="AMD49" s="54"/>
      <c r="AME49" s="54"/>
      <c r="AMF49" s="54"/>
      <c r="AMG49" s="54"/>
      <c r="AMH49" s="54"/>
      <c r="AMI49" s="54"/>
      <c r="AMJ49" s="54"/>
      <c r="AMK49" s="54"/>
      <c r="AML49" s="54"/>
      <c r="AMM49" s="54"/>
      <c r="AMN49" s="54"/>
      <c r="AMO49" s="54"/>
      <c r="AMP49" s="54"/>
      <c r="AMQ49" s="54"/>
      <c r="AMR49" s="54"/>
      <c r="AMS49" s="54"/>
      <c r="AMT49" s="54"/>
      <c r="AMU49" s="54"/>
      <c r="AMV49" s="54"/>
      <c r="AMW49" s="54"/>
      <c r="AMX49" s="54"/>
      <c r="AMY49" s="54"/>
      <c r="AMZ49" s="54"/>
      <c r="ANA49" s="54"/>
      <c r="ANB49" s="54"/>
      <c r="ANC49" s="54"/>
      <c r="AND49" s="54"/>
      <c r="ANE49" s="54"/>
      <c r="ANF49" s="54"/>
      <c r="ANG49" s="54"/>
      <c r="ANH49" s="54"/>
      <c r="ANI49" s="54"/>
      <c r="ANJ49" s="54"/>
      <c r="ANK49" s="54"/>
      <c r="ANL49" s="54"/>
      <c r="ANM49" s="54"/>
      <c r="ANN49" s="54"/>
      <c r="ANO49" s="54"/>
      <c r="ANP49" s="54"/>
      <c r="ANQ49" s="54"/>
      <c r="ANR49" s="54"/>
      <c r="ANS49" s="54"/>
      <c r="ANT49" s="54"/>
      <c r="ANU49" s="54"/>
      <c r="ANV49" s="54"/>
      <c r="ANW49" s="54"/>
      <c r="ANX49" s="54"/>
      <c r="ANY49" s="54"/>
      <c r="ANZ49" s="54"/>
      <c r="AOA49" s="54"/>
      <c r="AOB49" s="54"/>
      <c r="AOC49" s="54"/>
      <c r="AOD49" s="54"/>
      <c r="AOE49" s="54"/>
      <c r="AOF49" s="54"/>
      <c r="AOG49" s="54"/>
      <c r="AOH49" s="54"/>
      <c r="AOI49" s="54"/>
      <c r="AOJ49" s="54"/>
      <c r="AOK49" s="54"/>
      <c r="AOL49" s="54"/>
      <c r="AOM49" s="54"/>
      <c r="AON49" s="54"/>
      <c r="AOO49" s="54"/>
      <c r="AOP49" s="54"/>
      <c r="AOQ49" s="54"/>
      <c r="AOR49" s="54"/>
      <c r="AOS49" s="54"/>
      <c r="AOT49" s="54"/>
      <c r="AOU49" s="54"/>
      <c r="AOV49" s="54"/>
      <c r="AOW49" s="54"/>
      <c r="AOX49" s="54"/>
      <c r="AOY49" s="54"/>
      <c r="AOZ49" s="54"/>
      <c r="APA49" s="54"/>
      <c r="APB49" s="54"/>
      <c r="APC49" s="54"/>
      <c r="APD49" s="54"/>
      <c r="APE49" s="54"/>
      <c r="APF49" s="54"/>
      <c r="APG49" s="54"/>
      <c r="APH49" s="54"/>
      <c r="API49" s="54"/>
      <c r="APJ49" s="54"/>
      <c r="APK49" s="54"/>
      <c r="APL49" s="54"/>
      <c r="APM49" s="54"/>
      <c r="APN49" s="54"/>
      <c r="APO49" s="54"/>
      <c r="APP49" s="54"/>
      <c r="APQ49" s="54"/>
      <c r="APR49" s="54"/>
      <c r="APS49" s="54"/>
      <c r="APT49" s="54"/>
      <c r="APU49" s="54"/>
      <c r="APV49" s="54"/>
      <c r="APW49" s="54"/>
      <c r="APX49" s="54"/>
      <c r="APY49" s="54"/>
      <c r="APZ49" s="54"/>
      <c r="AQA49" s="54"/>
      <c r="AQB49" s="54"/>
      <c r="AQC49" s="54"/>
      <c r="AQD49" s="54"/>
      <c r="AQE49" s="54"/>
      <c r="AQF49" s="54"/>
      <c r="AQG49" s="54"/>
      <c r="AQH49" s="54"/>
      <c r="AQI49" s="54"/>
      <c r="AQJ49" s="54"/>
      <c r="AQK49" s="54"/>
      <c r="AQL49" s="54"/>
      <c r="AQM49" s="54"/>
      <c r="AQN49" s="54"/>
      <c r="AQO49" s="54"/>
      <c r="AQP49" s="54"/>
      <c r="AQQ49" s="54"/>
      <c r="AQR49" s="54"/>
      <c r="AQS49" s="54"/>
      <c r="AQT49" s="54"/>
      <c r="AQU49" s="54"/>
      <c r="AQV49" s="54"/>
      <c r="AQW49" s="54"/>
      <c r="AQX49" s="54"/>
      <c r="AQY49" s="54"/>
      <c r="AQZ49" s="54"/>
      <c r="ARA49" s="54"/>
      <c r="ARB49" s="54"/>
      <c r="ARC49" s="54"/>
      <c r="ARD49" s="54"/>
      <c r="ARE49" s="54"/>
      <c r="ARF49" s="54"/>
      <c r="ARG49" s="54"/>
      <c r="ARH49" s="54"/>
      <c r="ARI49" s="54"/>
      <c r="ARJ49" s="54"/>
      <c r="ARK49" s="54"/>
      <c r="ARL49" s="54"/>
      <c r="ARM49" s="54"/>
      <c r="ARN49" s="54"/>
      <c r="ARO49" s="54"/>
      <c r="ARP49" s="54"/>
      <c r="ARQ49" s="54"/>
      <c r="ARR49" s="54"/>
      <c r="ARS49" s="54"/>
      <c r="ART49" s="54"/>
      <c r="ARU49" s="54"/>
      <c r="ARV49" s="54"/>
      <c r="ARW49" s="54"/>
      <c r="ARX49" s="54"/>
      <c r="ARY49" s="54"/>
      <c r="ARZ49" s="54"/>
      <c r="ASA49" s="54"/>
      <c r="ASB49" s="54"/>
      <c r="ASC49" s="54"/>
      <c r="ASD49" s="54"/>
      <c r="ASE49" s="54"/>
      <c r="ASF49" s="54"/>
      <c r="ASG49" s="54"/>
      <c r="ASH49" s="54"/>
      <c r="ASI49" s="54"/>
      <c r="ASJ49" s="54"/>
      <c r="ASK49" s="54"/>
      <c r="ASL49" s="54"/>
      <c r="ASM49" s="54"/>
      <c r="ASN49" s="54"/>
      <c r="ASO49" s="54"/>
      <c r="ASP49" s="54"/>
      <c r="ASQ49" s="54"/>
      <c r="ASR49" s="54"/>
      <c r="ASS49" s="54"/>
      <c r="AST49" s="54"/>
      <c r="ASU49" s="54"/>
      <c r="ASV49" s="54"/>
      <c r="ASW49" s="54"/>
      <c r="ASX49" s="54"/>
      <c r="ASY49" s="54"/>
      <c r="ASZ49" s="54"/>
      <c r="ATA49" s="54"/>
      <c r="ATB49" s="54"/>
      <c r="ATC49" s="54"/>
      <c r="ATD49" s="54"/>
      <c r="ATE49" s="54"/>
      <c r="ATF49" s="54"/>
      <c r="ATG49" s="54"/>
      <c r="ATH49" s="54"/>
      <c r="ATI49" s="54"/>
      <c r="ATJ49" s="54"/>
      <c r="ATK49" s="54"/>
      <c r="ATL49" s="54"/>
      <c r="ATM49" s="54"/>
      <c r="ATN49" s="54"/>
      <c r="ATO49" s="54"/>
      <c r="ATP49" s="54"/>
      <c r="ATQ49" s="54"/>
      <c r="ATR49" s="54"/>
      <c r="ATS49" s="54"/>
      <c r="ATT49" s="54"/>
      <c r="ATU49" s="54"/>
      <c r="ATV49" s="54"/>
      <c r="ATW49" s="54"/>
      <c r="ATX49" s="54"/>
      <c r="ATY49" s="54"/>
      <c r="ATZ49" s="54"/>
      <c r="AUA49" s="54"/>
      <c r="AUB49" s="54"/>
      <c r="AUC49" s="54"/>
      <c r="AUD49" s="54"/>
      <c r="AUE49" s="54"/>
      <c r="AUF49" s="54"/>
      <c r="AUG49" s="54"/>
      <c r="AUH49" s="54"/>
      <c r="AUI49" s="54"/>
      <c r="AUJ49" s="54"/>
      <c r="AUK49" s="54"/>
      <c r="AUL49" s="54"/>
      <c r="AUM49" s="54"/>
      <c r="AUN49" s="54"/>
      <c r="AUO49" s="54"/>
      <c r="AUP49" s="54"/>
      <c r="AUQ49" s="54"/>
      <c r="AUR49" s="54"/>
      <c r="AUS49" s="54"/>
      <c r="AUT49" s="54"/>
      <c r="AUU49" s="54"/>
      <c r="AUV49" s="54"/>
      <c r="AUW49" s="54"/>
      <c r="AUX49" s="54"/>
      <c r="AUY49" s="54"/>
      <c r="AUZ49" s="54"/>
      <c r="AVA49" s="54"/>
      <c r="AVB49" s="54"/>
      <c r="AVC49" s="54"/>
      <c r="AVD49" s="54"/>
      <c r="AVE49" s="54"/>
      <c r="AVF49" s="54"/>
      <c r="AVG49" s="54"/>
      <c r="AVH49" s="54"/>
      <c r="AVI49" s="54"/>
      <c r="AVJ49" s="54"/>
      <c r="AVK49" s="54"/>
      <c r="AVL49" s="54"/>
      <c r="AVM49" s="54"/>
      <c r="AVN49" s="54"/>
      <c r="AVO49" s="54"/>
      <c r="AVP49" s="54"/>
      <c r="AVQ49" s="54"/>
      <c r="AVR49" s="54"/>
      <c r="AVS49" s="54"/>
      <c r="AVT49" s="54"/>
      <c r="AVU49" s="54"/>
      <c r="AVV49" s="54"/>
      <c r="AVW49" s="54"/>
      <c r="AVX49" s="54"/>
      <c r="AVY49" s="54"/>
      <c r="AVZ49" s="54"/>
      <c r="AWA49" s="54"/>
      <c r="AWB49" s="54"/>
      <c r="AWC49" s="54"/>
      <c r="AWD49" s="54"/>
      <c r="AWE49" s="54"/>
      <c r="AWF49" s="54"/>
      <c r="AWG49" s="54"/>
      <c r="AWH49" s="54"/>
      <c r="AWI49" s="54"/>
      <c r="AWJ49" s="54"/>
      <c r="AWK49" s="54"/>
      <c r="AWL49" s="54"/>
      <c r="AWM49" s="54"/>
      <c r="AWN49" s="54"/>
      <c r="AWO49" s="54"/>
      <c r="AWP49" s="54"/>
      <c r="AWQ49" s="54"/>
      <c r="AWR49" s="54"/>
      <c r="AWS49" s="54"/>
      <c r="AWT49" s="54"/>
      <c r="AWU49" s="54"/>
      <c r="AWV49" s="54"/>
      <c r="AWW49" s="54"/>
      <c r="AWX49" s="54"/>
      <c r="AWY49" s="54"/>
      <c r="AWZ49" s="54"/>
      <c r="AXA49" s="54"/>
      <c r="AXB49" s="54"/>
      <c r="AXC49" s="54"/>
      <c r="AXD49" s="54"/>
      <c r="AXE49" s="54"/>
      <c r="AXF49" s="54"/>
      <c r="AXG49" s="54"/>
      <c r="AXH49" s="54"/>
      <c r="AXI49" s="54"/>
      <c r="AXJ49" s="54"/>
      <c r="AXK49" s="54"/>
      <c r="AXL49" s="54"/>
      <c r="AXM49" s="54"/>
      <c r="AXN49" s="54"/>
      <c r="AXO49" s="54"/>
      <c r="AXP49" s="54"/>
      <c r="AXQ49" s="54"/>
      <c r="AXR49" s="54"/>
      <c r="AXS49" s="54"/>
      <c r="AXT49" s="54"/>
      <c r="AXU49" s="54"/>
      <c r="AXV49" s="54"/>
      <c r="AXW49" s="54"/>
      <c r="AXX49" s="54"/>
      <c r="AXY49" s="54"/>
      <c r="AXZ49" s="54"/>
      <c r="AYA49" s="54"/>
      <c r="AYB49" s="54"/>
      <c r="AYC49" s="54"/>
      <c r="AYD49" s="54"/>
      <c r="AYE49" s="54"/>
      <c r="AYF49" s="54"/>
      <c r="AYG49" s="54"/>
      <c r="AYH49" s="54"/>
      <c r="AYI49" s="54"/>
      <c r="AYJ49" s="54"/>
      <c r="AYK49" s="54"/>
      <c r="AYL49" s="54"/>
      <c r="AYM49" s="54"/>
      <c r="AYN49" s="54"/>
      <c r="AYO49" s="54"/>
      <c r="AYP49" s="54"/>
      <c r="AYQ49" s="54"/>
      <c r="AYR49" s="54"/>
      <c r="AYS49" s="54"/>
      <c r="AYT49" s="54"/>
      <c r="AYU49" s="54"/>
      <c r="AYV49" s="54"/>
      <c r="AYW49" s="54"/>
      <c r="AYX49" s="54"/>
      <c r="AYY49" s="54"/>
      <c r="AYZ49" s="54"/>
      <c r="AZA49" s="54"/>
      <c r="AZB49" s="54"/>
      <c r="AZC49" s="54"/>
      <c r="AZD49" s="54"/>
      <c r="AZE49" s="54"/>
      <c r="AZF49" s="54"/>
      <c r="AZG49" s="54"/>
      <c r="AZH49" s="54"/>
      <c r="AZI49" s="54"/>
      <c r="AZJ49" s="54"/>
      <c r="AZK49" s="54"/>
      <c r="AZL49" s="54"/>
      <c r="AZM49" s="54"/>
      <c r="AZN49" s="54"/>
      <c r="AZO49" s="54"/>
      <c r="AZP49" s="54"/>
      <c r="AZQ49" s="54"/>
      <c r="AZR49" s="54"/>
      <c r="AZS49" s="54"/>
      <c r="AZT49" s="54"/>
      <c r="AZU49" s="54"/>
      <c r="AZV49" s="54"/>
      <c r="AZW49" s="54"/>
      <c r="AZX49" s="54"/>
      <c r="AZY49" s="54"/>
      <c r="AZZ49" s="54"/>
      <c r="BAA49" s="54"/>
      <c r="BAB49" s="54"/>
      <c r="BAC49" s="54"/>
      <c r="BAD49" s="54"/>
      <c r="BAE49" s="54"/>
      <c r="BAF49" s="54"/>
      <c r="BAG49" s="54"/>
      <c r="BAH49" s="54"/>
      <c r="BAI49" s="54"/>
      <c r="BAJ49" s="54"/>
      <c r="BAK49" s="54"/>
      <c r="BAL49" s="54"/>
      <c r="BAM49" s="54"/>
      <c r="BAN49" s="54"/>
      <c r="BAO49" s="54"/>
      <c r="BAP49" s="54"/>
      <c r="BAQ49" s="54"/>
      <c r="BAR49" s="54"/>
      <c r="BAS49" s="54"/>
      <c r="BAT49" s="54"/>
      <c r="BAU49" s="54"/>
      <c r="BAV49" s="54"/>
      <c r="BAW49" s="54"/>
      <c r="BAX49" s="54"/>
      <c r="BAY49" s="54"/>
      <c r="BAZ49" s="54"/>
      <c r="BBA49" s="54"/>
      <c r="BBB49" s="54"/>
      <c r="BBC49" s="54"/>
      <c r="BBD49" s="54"/>
      <c r="BBE49" s="54"/>
      <c r="BBF49" s="54"/>
      <c r="BBG49" s="54"/>
      <c r="BBH49" s="54"/>
      <c r="BBI49" s="54"/>
      <c r="BBJ49" s="54"/>
      <c r="BBK49" s="54"/>
      <c r="BBL49" s="54"/>
      <c r="BBM49" s="54"/>
      <c r="BBN49" s="54"/>
      <c r="BBO49" s="54"/>
      <c r="BBP49" s="54"/>
      <c r="BBQ49" s="54"/>
      <c r="BBR49" s="54"/>
      <c r="BBS49" s="54"/>
      <c r="BBT49" s="54"/>
      <c r="BBU49" s="54"/>
      <c r="BBV49" s="54"/>
      <c r="BBW49" s="54"/>
      <c r="BBX49" s="54"/>
      <c r="BBY49" s="54"/>
      <c r="BBZ49" s="54"/>
      <c r="BCA49" s="54"/>
      <c r="BCB49" s="54"/>
      <c r="BCC49" s="54"/>
      <c r="BCD49" s="54"/>
      <c r="BCE49" s="54"/>
      <c r="BCF49" s="54"/>
      <c r="BCG49" s="54"/>
      <c r="BCH49" s="54"/>
      <c r="BCI49" s="54"/>
      <c r="BCJ49" s="54"/>
      <c r="BCK49" s="54"/>
      <c r="BCL49" s="54"/>
      <c r="BCM49" s="54"/>
      <c r="BCN49" s="54"/>
      <c r="BCO49" s="54"/>
      <c r="BCP49" s="54"/>
      <c r="BCQ49" s="54"/>
      <c r="BCR49" s="54"/>
      <c r="BCS49" s="54"/>
      <c r="BCT49" s="54"/>
      <c r="BCU49" s="54"/>
      <c r="BCV49" s="54"/>
      <c r="BCW49" s="54"/>
      <c r="BCX49" s="54"/>
      <c r="BCY49" s="54"/>
      <c r="BCZ49" s="54"/>
      <c r="BDA49" s="54"/>
      <c r="BDB49" s="54"/>
      <c r="BDC49" s="54"/>
      <c r="BDD49" s="54"/>
      <c r="BDE49" s="54"/>
      <c r="BDF49" s="54"/>
      <c r="BDG49" s="54"/>
      <c r="BDH49" s="54"/>
      <c r="BDI49" s="54"/>
      <c r="BDJ49" s="54"/>
      <c r="BDK49" s="54"/>
      <c r="BDL49" s="54"/>
      <c r="BDM49" s="54"/>
      <c r="BDN49" s="54"/>
      <c r="BDO49" s="54"/>
      <c r="BDP49" s="54"/>
      <c r="BDQ49" s="54"/>
      <c r="BDR49" s="54"/>
      <c r="BDS49" s="54"/>
      <c r="BDT49" s="54"/>
      <c r="BDU49" s="54"/>
      <c r="BDV49" s="54"/>
      <c r="BDW49" s="54"/>
      <c r="BDX49" s="54"/>
      <c r="BDY49" s="54"/>
      <c r="BDZ49" s="54"/>
      <c r="BEA49" s="54"/>
      <c r="BEB49" s="54"/>
      <c r="BEC49" s="54"/>
      <c r="BED49" s="54"/>
      <c r="BEE49" s="54"/>
      <c r="BEF49" s="54"/>
      <c r="BEG49" s="54"/>
      <c r="BEH49" s="54"/>
      <c r="BEI49" s="54"/>
      <c r="BEJ49" s="54"/>
      <c r="BEK49" s="54"/>
      <c r="BEL49" s="54"/>
      <c r="BEM49" s="54"/>
      <c r="BEN49" s="54"/>
      <c r="BEO49" s="54"/>
      <c r="BEP49" s="54"/>
      <c r="BEQ49" s="54"/>
      <c r="BER49" s="54"/>
      <c r="BES49" s="54"/>
      <c r="BET49" s="54"/>
      <c r="BEU49" s="54"/>
      <c r="BEV49" s="54"/>
      <c r="BEW49" s="54"/>
      <c r="BEX49" s="54"/>
      <c r="BEY49" s="54"/>
      <c r="BEZ49" s="54"/>
      <c r="BFA49" s="54"/>
      <c r="BFB49" s="54"/>
      <c r="BFC49" s="54"/>
      <c r="BFD49" s="54"/>
      <c r="BFE49" s="54"/>
      <c r="BFF49" s="54"/>
      <c r="BFG49" s="54"/>
      <c r="BFH49" s="54"/>
      <c r="BFI49" s="54"/>
      <c r="BFJ49" s="54"/>
      <c r="BFK49" s="54"/>
      <c r="BFL49" s="54"/>
      <c r="BFM49" s="54"/>
      <c r="BFN49" s="54"/>
      <c r="BFO49" s="54"/>
      <c r="BFP49" s="54"/>
      <c r="BFQ49" s="54"/>
      <c r="BFR49" s="54"/>
      <c r="BFS49" s="54"/>
      <c r="BFT49" s="54"/>
      <c r="BFU49" s="54"/>
      <c r="BFV49" s="54"/>
      <c r="BFW49" s="54"/>
      <c r="BFX49" s="54"/>
      <c r="BFY49" s="54"/>
      <c r="BFZ49" s="54"/>
      <c r="BGA49" s="54"/>
      <c r="BGB49" s="54"/>
      <c r="BGC49" s="54"/>
      <c r="BGD49" s="54"/>
      <c r="BGE49" s="54"/>
      <c r="BGF49" s="54"/>
      <c r="BGG49" s="54"/>
      <c r="BGH49" s="54"/>
      <c r="BGI49" s="54"/>
      <c r="BGJ49" s="54"/>
      <c r="BGK49" s="54"/>
      <c r="BGL49" s="54"/>
      <c r="BGM49" s="54"/>
      <c r="BGN49" s="54"/>
      <c r="BGO49" s="54"/>
      <c r="BGP49" s="54"/>
      <c r="BGQ49" s="54"/>
      <c r="BGR49" s="54"/>
      <c r="BGS49" s="54"/>
      <c r="BGT49" s="54"/>
      <c r="BGU49" s="54"/>
      <c r="BGV49" s="54"/>
      <c r="BGW49" s="54"/>
      <c r="BGX49" s="54"/>
      <c r="BGY49" s="54"/>
      <c r="BGZ49" s="54"/>
      <c r="BHA49" s="54"/>
      <c r="BHB49" s="54"/>
      <c r="BHC49" s="54"/>
      <c r="BHD49" s="54"/>
      <c r="BHE49" s="54"/>
      <c r="BHF49" s="54"/>
      <c r="BHG49" s="54"/>
      <c r="BHH49" s="54"/>
      <c r="BHI49" s="54"/>
      <c r="BHJ49" s="54"/>
      <c r="BHK49" s="54"/>
      <c r="BHL49" s="54"/>
      <c r="BHM49" s="54"/>
      <c r="BHN49" s="54"/>
      <c r="BHO49" s="54"/>
      <c r="BHP49" s="54"/>
      <c r="BHQ49" s="54"/>
      <c r="BHR49" s="54"/>
      <c r="BHS49" s="54"/>
      <c r="BHT49" s="54"/>
      <c r="BHU49" s="54"/>
      <c r="BHV49" s="54"/>
      <c r="BHW49" s="54"/>
      <c r="BHX49" s="54"/>
      <c r="BHY49" s="54"/>
      <c r="BHZ49" s="54"/>
      <c r="BIA49" s="54"/>
      <c r="BIB49" s="54"/>
      <c r="BIC49" s="54"/>
      <c r="BID49" s="54"/>
      <c r="BIE49" s="54"/>
      <c r="BIF49" s="54"/>
      <c r="BIG49" s="54"/>
      <c r="BIH49" s="54"/>
      <c r="BII49" s="54"/>
      <c r="BIJ49" s="54"/>
      <c r="BIK49" s="54"/>
      <c r="BIL49" s="54"/>
      <c r="BIM49" s="54"/>
      <c r="BIN49" s="54"/>
      <c r="BIO49" s="54"/>
      <c r="BIP49" s="54"/>
      <c r="BIQ49" s="54"/>
      <c r="BIR49" s="54"/>
      <c r="BIS49" s="54"/>
      <c r="BIT49" s="54"/>
      <c r="BIU49" s="54"/>
      <c r="BIV49" s="54"/>
      <c r="BIW49" s="54"/>
      <c r="BIX49" s="54"/>
      <c r="BIY49" s="54"/>
      <c r="BIZ49" s="54"/>
      <c r="BJA49" s="54"/>
      <c r="BJB49" s="54"/>
      <c r="BJC49" s="54"/>
      <c r="BJD49" s="54"/>
      <c r="BJE49" s="54"/>
      <c r="BJF49" s="54"/>
      <c r="BJG49" s="54"/>
      <c r="BJH49" s="54"/>
      <c r="BJI49" s="54"/>
      <c r="BJJ49" s="54"/>
      <c r="BJK49" s="54"/>
      <c r="BJL49" s="54"/>
      <c r="BJM49" s="54"/>
      <c r="BJN49" s="54"/>
      <c r="BJO49" s="54"/>
      <c r="BJP49" s="54"/>
      <c r="BJQ49" s="54"/>
      <c r="BJR49" s="54"/>
      <c r="BJS49" s="54"/>
      <c r="BJT49" s="54"/>
      <c r="BJU49" s="54"/>
      <c r="BJV49" s="54"/>
      <c r="BJW49" s="54"/>
      <c r="BJX49" s="54"/>
      <c r="BJY49" s="54"/>
      <c r="BJZ49" s="54"/>
      <c r="BKA49" s="54"/>
      <c r="BKB49" s="54"/>
      <c r="BKC49" s="54"/>
      <c r="BKD49" s="54"/>
      <c r="BKE49" s="54"/>
      <c r="BKF49" s="54"/>
      <c r="BKG49" s="54"/>
      <c r="BKH49" s="54"/>
      <c r="BKI49" s="54"/>
      <c r="BKJ49" s="54"/>
      <c r="BKK49" s="54"/>
      <c r="BKL49" s="54"/>
      <c r="BKM49" s="54"/>
      <c r="BKN49" s="54"/>
      <c r="BKO49" s="54"/>
      <c r="BKP49" s="54"/>
      <c r="BKQ49" s="54"/>
      <c r="BKR49" s="54"/>
      <c r="BKS49" s="54"/>
      <c r="BKT49" s="54"/>
      <c r="BKU49" s="54"/>
      <c r="BKV49" s="54"/>
      <c r="BKW49" s="54"/>
      <c r="BKX49" s="54"/>
      <c r="BKY49" s="54"/>
      <c r="BKZ49" s="54"/>
      <c r="BLA49" s="54"/>
      <c r="BLB49" s="54"/>
      <c r="BLC49" s="54"/>
      <c r="BLD49" s="54"/>
      <c r="BLE49" s="54"/>
      <c r="BLF49" s="54"/>
      <c r="BLG49" s="54"/>
      <c r="BLH49" s="54"/>
      <c r="BLI49" s="54"/>
      <c r="BLJ49" s="54"/>
      <c r="BLK49" s="54"/>
      <c r="BLL49" s="54"/>
      <c r="BLM49" s="54"/>
      <c r="BLN49" s="54"/>
      <c r="BLO49" s="54"/>
      <c r="BLP49" s="54"/>
      <c r="BLQ49" s="54"/>
      <c r="BLR49" s="54"/>
      <c r="BLS49" s="54"/>
      <c r="BLT49" s="54"/>
      <c r="BLU49" s="54"/>
      <c r="BLV49" s="54"/>
      <c r="BLW49" s="54"/>
      <c r="BLX49" s="54"/>
      <c r="BLY49" s="54"/>
      <c r="BLZ49" s="54"/>
      <c r="BMA49" s="54"/>
      <c r="BMB49" s="54"/>
      <c r="BMC49" s="54"/>
      <c r="BMD49" s="54"/>
      <c r="BME49" s="54"/>
      <c r="BMF49" s="54"/>
      <c r="BMG49" s="54"/>
      <c r="BMH49" s="54"/>
      <c r="BMI49" s="54"/>
      <c r="BMJ49" s="54"/>
      <c r="BMK49" s="54"/>
      <c r="BML49" s="54"/>
      <c r="BMM49" s="54"/>
      <c r="BMN49" s="54"/>
      <c r="BMO49" s="54"/>
      <c r="BMP49" s="54"/>
      <c r="BMQ49" s="54"/>
      <c r="BMR49" s="54"/>
      <c r="BMS49" s="54"/>
      <c r="BMT49" s="54"/>
      <c r="BMU49" s="54"/>
      <c r="BMV49" s="54"/>
      <c r="BMW49" s="54"/>
      <c r="BMX49" s="54"/>
      <c r="BMY49" s="54"/>
      <c r="BMZ49" s="54"/>
      <c r="BNA49" s="54"/>
      <c r="BNB49" s="54"/>
      <c r="BNC49" s="54"/>
      <c r="BND49" s="54"/>
      <c r="BNE49" s="54"/>
      <c r="BNF49" s="54"/>
      <c r="BNG49" s="54"/>
      <c r="BNH49" s="54"/>
      <c r="BNI49" s="54"/>
      <c r="BNJ49" s="54"/>
      <c r="BNK49" s="54"/>
      <c r="BNL49" s="54"/>
      <c r="BNM49" s="54"/>
      <c r="BNN49" s="54"/>
      <c r="BNO49" s="54"/>
      <c r="BNP49" s="54"/>
      <c r="BNQ49" s="54"/>
      <c r="BNR49" s="54"/>
      <c r="BNS49" s="54"/>
      <c r="BNT49" s="54"/>
      <c r="BNU49" s="54"/>
      <c r="BNV49" s="54"/>
      <c r="BNW49" s="54"/>
      <c r="BNX49" s="54"/>
      <c r="BNY49" s="54"/>
      <c r="BNZ49" s="54"/>
      <c r="BOA49" s="54"/>
      <c r="BOB49" s="54"/>
      <c r="BOC49" s="54"/>
      <c r="BOD49" s="54"/>
      <c r="BOE49" s="54"/>
      <c r="BOF49" s="54"/>
      <c r="BOG49" s="54"/>
      <c r="BOH49" s="54"/>
      <c r="BOI49" s="54"/>
      <c r="BOJ49" s="54"/>
      <c r="BOK49" s="54"/>
      <c r="BOL49" s="54"/>
      <c r="BOM49" s="54"/>
      <c r="BON49" s="54"/>
      <c r="BOO49" s="54"/>
      <c r="BOP49" s="54"/>
      <c r="BOQ49" s="54"/>
      <c r="BOR49" s="54"/>
      <c r="BOS49" s="54"/>
      <c r="BOT49" s="54"/>
      <c r="BOU49" s="54"/>
      <c r="BOV49" s="54"/>
      <c r="BOW49" s="54"/>
      <c r="BOX49" s="54"/>
      <c r="BOY49" s="54"/>
      <c r="BOZ49" s="54"/>
      <c r="BPA49" s="54"/>
      <c r="BPB49" s="54"/>
      <c r="BPC49" s="54"/>
      <c r="BPD49" s="54"/>
      <c r="BPE49" s="54"/>
      <c r="BPF49" s="54"/>
      <c r="BPG49" s="54"/>
      <c r="BPH49" s="54"/>
      <c r="BPI49" s="54"/>
      <c r="BPJ49" s="54"/>
      <c r="BPK49" s="54"/>
      <c r="BPL49" s="54"/>
      <c r="BPM49" s="54"/>
      <c r="BPN49" s="54"/>
      <c r="BPO49" s="54"/>
      <c r="BPP49" s="54"/>
      <c r="BPQ49" s="54"/>
      <c r="BPR49" s="54"/>
      <c r="BPS49" s="54"/>
      <c r="BPT49" s="54"/>
      <c r="BPU49" s="54"/>
      <c r="BPV49" s="54"/>
      <c r="BPW49" s="54"/>
      <c r="BPX49" s="54"/>
      <c r="BPY49" s="54"/>
      <c r="BPZ49" s="54"/>
      <c r="BQA49" s="54"/>
      <c r="BQB49" s="54"/>
      <c r="BQC49" s="54"/>
      <c r="BQD49" s="54"/>
      <c r="BQE49" s="54"/>
      <c r="BQF49" s="54"/>
      <c r="BQG49" s="54"/>
      <c r="BQH49" s="54"/>
      <c r="BQI49" s="54"/>
      <c r="BQJ49" s="54"/>
      <c r="BQK49" s="54"/>
      <c r="BQL49" s="54"/>
      <c r="BQM49" s="54"/>
      <c r="BQN49" s="54"/>
      <c r="BQO49" s="54"/>
      <c r="BQP49" s="54"/>
      <c r="BQQ49" s="54"/>
      <c r="BQR49" s="54"/>
      <c r="BQS49" s="54"/>
      <c r="BQT49" s="54"/>
      <c r="BQU49" s="54"/>
      <c r="BQV49" s="54"/>
      <c r="BQW49" s="54"/>
      <c r="BQX49" s="54"/>
      <c r="BQY49" s="54"/>
      <c r="BQZ49" s="54"/>
      <c r="BRA49" s="54"/>
      <c r="BRB49" s="54"/>
      <c r="BRC49" s="54"/>
      <c r="BRD49" s="54"/>
      <c r="BRE49" s="54"/>
      <c r="BRF49" s="54"/>
      <c r="BRG49" s="54"/>
      <c r="BRH49" s="54"/>
      <c r="BRI49" s="54"/>
      <c r="BRJ49" s="54"/>
      <c r="BRK49" s="54"/>
      <c r="BRL49" s="54"/>
      <c r="BRM49" s="54"/>
      <c r="BRN49" s="54"/>
      <c r="BRO49" s="54"/>
      <c r="BRP49" s="54"/>
      <c r="BRQ49" s="54"/>
      <c r="BRR49" s="54"/>
      <c r="BRS49" s="54"/>
      <c r="BRT49" s="54"/>
      <c r="BRU49" s="54"/>
      <c r="BRV49" s="54"/>
      <c r="BRW49" s="54"/>
      <c r="BRX49" s="54"/>
      <c r="BRY49" s="54"/>
      <c r="BRZ49" s="54"/>
      <c r="BSA49" s="54"/>
      <c r="BSB49" s="54"/>
      <c r="BSC49" s="54"/>
      <c r="BSD49" s="54"/>
      <c r="BSE49" s="54"/>
      <c r="BSF49" s="54"/>
      <c r="BSG49" s="54"/>
      <c r="BSH49" s="54"/>
      <c r="BSI49" s="54"/>
      <c r="BSJ49" s="54"/>
      <c r="BSK49" s="54"/>
      <c r="BSL49" s="54"/>
      <c r="BSM49" s="54"/>
      <c r="BSN49" s="54"/>
      <c r="BSO49" s="54"/>
      <c r="BSP49" s="54"/>
      <c r="BSQ49" s="54"/>
      <c r="BSR49" s="54"/>
      <c r="BSS49" s="54"/>
      <c r="BST49" s="54"/>
      <c r="BSU49" s="54"/>
      <c r="BSV49" s="54"/>
      <c r="BSW49" s="54"/>
      <c r="BSX49" s="54"/>
      <c r="BSY49" s="54"/>
      <c r="BSZ49" s="54"/>
      <c r="BTA49" s="54"/>
      <c r="BTB49" s="54"/>
      <c r="BTC49" s="54"/>
      <c r="BTD49" s="54"/>
      <c r="BTE49" s="54"/>
      <c r="BTF49" s="54"/>
      <c r="BTG49" s="54"/>
      <c r="BTH49" s="54"/>
      <c r="BTI49" s="54"/>
      <c r="BTJ49" s="54"/>
      <c r="BTK49" s="54"/>
      <c r="BTL49" s="54"/>
      <c r="BTM49" s="54"/>
      <c r="BTN49" s="54"/>
      <c r="BTO49" s="54"/>
      <c r="BTP49" s="54"/>
      <c r="BTQ49" s="54"/>
      <c r="BTR49" s="54"/>
      <c r="BTS49" s="54"/>
      <c r="BTT49" s="54"/>
      <c r="BTU49" s="54"/>
      <c r="BTV49" s="54"/>
      <c r="BTW49" s="54"/>
      <c r="BTX49" s="54"/>
      <c r="BTY49" s="54"/>
      <c r="BTZ49" s="54"/>
      <c r="BUA49" s="54"/>
      <c r="BUB49" s="54"/>
      <c r="BUC49" s="54"/>
      <c r="BUD49" s="54"/>
      <c r="BUE49" s="54"/>
      <c r="BUF49" s="54"/>
      <c r="BUG49" s="54"/>
      <c r="BUH49" s="54"/>
      <c r="BUI49" s="54"/>
      <c r="BUJ49" s="54"/>
      <c r="BUK49" s="54"/>
      <c r="BUL49" s="54"/>
      <c r="BUM49" s="54"/>
      <c r="BUN49" s="54"/>
      <c r="BUO49" s="54"/>
      <c r="BUP49" s="54"/>
      <c r="BUQ49" s="54"/>
      <c r="BUR49" s="54"/>
      <c r="BUS49" s="54"/>
      <c r="BUT49" s="54"/>
      <c r="BUU49" s="54"/>
      <c r="BUV49" s="54"/>
      <c r="BUW49" s="54"/>
      <c r="BUX49" s="54"/>
      <c r="BUY49" s="54"/>
      <c r="BUZ49" s="54"/>
      <c r="BVA49" s="54"/>
      <c r="BVB49" s="54"/>
      <c r="BVC49" s="54"/>
      <c r="BVD49" s="54"/>
      <c r="BVE49" s="54"/>
      <c r="BVF49" s="54"/>
      <c r="BVG49" s="54"/>
      <c r="BVH49" s="54"/>
      <c r="BVI49" s="54"/>
      <c r="BVJ49" s="54"/>
      <c r="BVK49" s="54"/>
      <c r="BVL49" s="54"/>
      <c r="BVM49" s="54"/>
      <c r="BVN49" s="54"/>
      <c r="BVO49" s="54"/>
      <c r="BVP49" s="54"/>
      <c r="BVQ49" s="54"/>
      <c r="BVR49" s="54"/>
      <c r="BVS49" s="54"/>
      <c r="BVT49" s="54"/>
      <c r="BVU49" s="54"/>
      <c r="BVV49" s="54"/>
      <c r="BVW49" s="54"/>
      <c r="BVX49" s="54"/>
      <c r="BVY49" s="54"/>
      <c r="BVZ49" s="54"/>
      <c r="BWA49" s="54"/>
      <c r="BWB49" s="54"/>
      <c r="BWC49" s="54"/>
      <c r="BWD49" s="54"/>
      <c r="BWE49" s="54"/>
      <c r="BWF49" s="54"/>
      <c r="BWG49" s="54"/>
      <c r="BWH49" s="54"/>
      <c r="BWI49" s="54"/>
      <c r="BWJ49" s="54"/>
      <c r="BWK49" s="54"/>
      <c r="BWL49" s="54"/>
      <c r="BWM49" s="54"/>
      <c r="BWN49" s="54"/>
      <c r="BWO49" s="54"/>
      <c r="BWP49" s="54"/>
      <c r="BWQ49" s="54"/>
      <c r="BWR49" s="54"/>
      <c r="BWS49" s="54"/>
      <c r="BWT49" s="54"/>
      <c r="BWU49" s="54"/>
      <c r="BWV49" s="54"/>
      <c r="BWW49" s="54"/>
      <c r="BWX49" s="54"/>
      <c r="BWY49" s="54"/>
      <c r="BWZ49" s="54"/>
      <c r="BXA49" s="54"/>
      <c r="BXB49" s="54"/>
      <c r="BXC49" s="54"/>
      <c r="BXD49" s="54"/>
      <c r="BXE49" s="54"/>
      <c r="BXF49" s="54"/>
      <c r="BXG49" s="54"/>
      <c r="BXH49" s="54"/>
      <c r="BXI49" s="54"/>
      <c r="BXJ49" s="54"/>
      <c r="BXK49" s="54"/>
      <c r="BXL49" s="54"/>
      <c r="BXM49" s="54"/>
      <c r="BXN49" s="54"/>
      <c r="BXO49" s="54"/>
      <c r="BXP49" s="54"/>
      <c r="BXQ49" s="54"/>
      <c r="BXR49" s="54"/>
      <c r="BXS49" s="54"/>
      <c r="BXT49" s="54"/>
      <c r="BXU49" s="54"/>
      <c r="BXV49" s="54"/>
      <c r="BXW49" s="54"/>
      <c r="BXX49" s="54"/>
      <c r="BXY49" s="54"/>
      <c r="BXZ49" s="54"/>
      <c r="BYA49" s="54"/>
      <c r="BYB49" s="54"/>
      <c r="BYC49" s="54"/>
      <c r="BYD49" s="54"/>
      <c r="BYE49" s="54"/>
      <c r="BYF49" s="54"/>
      <c r="BYG49" s="54"/>
      <c r="BYH49" s="54"/>
      <c r="BYI49" s="54"/>
      <c r="BYJ49" s="54"/>
      <c r="BYK49" s="54"/>
      <c r="BYL49" s="54"/>
      <c r="BYM49" s="54"/>
      <c r="BYN49" s="54"/>
      <c r="BYO49" s="54"/>
      <c r="BYP49" s="54"/>
      <c r="BYQ49" s="54"/>
      <c r="BYR49" s="54"/>
      <c r="BYS49" s="54"/>
      <c r="BYT49" s="54"/>
      <c r="BYU49" s="54"/>
      <c r="BYV49" s="54"/>
      <c r="BYW49" s="54"/>
      <c r="BYX49" s="54"/>
      <c r="BYY49" s="54"/>
      <c r="BYZ49" s="54"/>
      <c r="BZA49" s="54"/>
      <c r="BZB49" s="54"/>
      <c r="BZC49" s="54"/>
      <c r="BZD49" s="54"/>
      <c r="BZE49" s="54"/>
      <c r="BZF49" s="54"/>
      <c r="BZG49" s="54"/>
      <c r="BZH49" s="54"/>
      <c r="BZI49" s="54"/>
      <c r="BZJ49" s="54"/>
      <c r="BZK49" s="54"/>
      <c r="BZL49" s="54"/>
      <c r="BZM49" s="54"/>
      <c r="BZN49" s="54"/>
      <c r="BZO49" s="54"/>
      <c r="BZP49" s="54"/>
      <c r="BZQ49" s="54"/>
      <c r="BZR49" s="54"/>
      <c r="BZS49" s="54"/>
      <c r="BZT49" s="54"/>
      <c r="BZU49" s="54"/>
      <c r="BZV49" s="54"/>
      <c r="BZW49" s="54"/>
      <c r="BZX49" s="54"/>
      <c r="BZY49" s="54"/>
      <c r="BZZ49" s="54"/>
      <c r="CAA49" s="54"/>
      <c r="CAB49" s="54"/>
      <c r="CAC49" s="54"/>
      <c r="CAD49" s="54"/>
      <c r="CAE49" s="54"/>
      <c r="CAF49" s="54"/>
      <c r="CAG49" s="54"/>
      <c r="CAH49" s="54"/>
      <c r="CAI49" s="54"/>
      <c r="CAJ49" s="54"/>
      <c r="CAK49" s="54"/>
      <c r="CAL49" s="54"/>
      <c r="CAM49" s="54"/>
      <c r="CAN49" s="54"/>
      <c r="CAO49" s="54"/>
      <c r="CAP49" s="54"/>
      <c r="CAQ49" s="54"/>
      <c r="CAR49" s="54"/>
      <c r="CAS49" s="54"/>
      <c r="CAT49" s="54"/>
      <c r="CAU49" s="54"/>
      <c r="CAV49" s="54"/>
      <c r="CAW49" s="54"/>
      <c r="CAX49" s="54"/>
      <c r="CAY49" s="54"/>
      <c r="CAZ49" s="54"/>
      <c r="CBA49" s="54"/>
      <c r="CBB49" s="54"/>
      <c r="CBC49" s="54"/>
      <c r="CBD49" s="54"/>
      <c r="CBE49" s="54"/>
      <c r="CBF49" s="54"/>
      <c r="CBG49" s="54"/>
      <c r="CBH49" s="54"/>
      <c r="CBI49" s="54"/>
      <c r="CBJ49" s="54"/>
      <c r="CBK49" s="54"/>
      <c r="CBL49" s="54"/>
      <c r="CBM49" s="54"/>
      <c r="CBN49" s="54"/>
      <c r="CBO49" s="54"/>
      <c r="CBP49" s="54"/>
      <c r="CBQ49" s="54"/>
      <c r="CBR49" s="54"/>
      <c r="CBS49" s="54"/>
      <c r="CBT49" s="54"/>
      <c r="CBU49" s="54"/>
      <c r="CBV49" s="54"/>
      <c r="CBW49" s="54"/>
      <c r="CBX49" s="54"/>
      <c r="CBY49" s="54"/>
      <c r="CBZ49" s="54"/>
      <c r="CCA49" s="54"/>
      <c r="CCB49" s="54"/>
      <c r="CCC49" s="54"/>
      <c r="CCD49" s="54"/>
      <c r="CCE49" s="54"/>
      <c r="CCF49" s="54"/>
      <c r="CCG49" s="54"/>
      <c r="CCH49" s="54"/>
      <c r="CCI49" s="54"/>
      <c r="CCJ49" s="54"/>
      <c r="CCK49" s="54"/>
      <c r="CCL49" s="54"/>
      <c r="CCM49" s="54"/>
      <c r="CCN49" s="54"/>
      <c r="CCO49" s="54"/>
      <c r="CCP49" s="54"/>
      <c r="CCQ49" s="54"/>
      <c r="CCR49" s="54"/>
      <c r="CCS49" s="54"/>
      <c r="CCT49" s="54"/>
      <c r="CCU49" s="54"/>
      <c r="CCV49" s="54"/>
      <c r="CCW49" s="54"/>
      <c r="CCX49" s="54"/>
      <c r="CCY49" s="54"/>
      <c r="CCZ49" s="54"/>
      <c r="CDA49" s="54"/>
      <c r="CDB49" s="54"/>
      <c r="CDC49" s="54"/>
      <c r="CDD49" s="54"/>
      <c r="CDE49" s="54"/>
      <c r="CDF49" s="54"/>
      <c r="CDG49" s="54"/>
      <c r="CDH49" s="54"/>
      <c r="CDI49" s="54"/>
      <c r="CDJ49" s="54"/>
      <c r="CDK49" s="54"/>
      <c r="CDL49" s="54"/>
      <c r="CDM49" s="54"/>
      <c r="CDN49" s="54"/>
      <c r="CDO49" s="54"/>
      <c r="CDP49" s="54"/>
      <c r="CDQ49" s="54"/>
      <c r="CDR49" s="54"/>
      <c r="CDS49" s="54"/>
      <c r="CDT49" s="54"/>
      <c r="CDU49" s="54"/>
      <c r="CDV49" s="54"/>
      <c r="CDW49" s="54"/>
      <c r="CDX49" s="54"/>
      <c r="CDY49" s="54"/>
      <c r="CDZ49" s="54"/>
      <c r="CEA49" s="54"/>
      <c r="CEB49" s="54"/>
      <c r="CEC49" s="54"/>
      <c r="CED49" s="54"/>
      <c r="CEE49" s="54"/>
      <c r="CEF49" s="54"/>
      <c r="CEG49" s="54"/>
      <c r="CEH49" s="54"/>
      <c r="CEI49" s="54"/>
      <c r="CEJ49" s="54"/>
      <c r="CEK49" s="54"/>
      <c r="CEL49" s="54"/>
      <c r="CEM49" s="54"/>
      <c r="CEN49" s="54"/>
      <c r="CEO49" s="54"/>
      <c r="CEP49" s="54"/>
      <c r="CEQ49" s="54"/>
      <c r="CER49" s="54"/>
      <c r="CES49" s="54"/>
      <c r="CET49" s="54"/>
      <c r="CEU49" s="54"/>
      <c r="CEV49" s="54"/>
      <c r="CEW49" s="54"/>
      <c r="CEX49" s="54"/>
      <c r="CEY49" s="54"/>
      <c r="CEZ49" s="54"/>
      <c r="CFA49" s="54"/>
      <c r="CFB49" s="54"/>
      <c r="CFC49" s="54"/>
      <c r="CFD49" s="54"/>
      <c r="CFE49" s="54"/>
      <c r="CFF49" s="54"/>
      <c r="CFG49" s="54"/>
      <c r="CFH49" s="54"/>
      <c r="CFI49" s="54"/>
      <c r="CFJ49" s="54"/>
      <c r="CFK49" s="54"/>
      <c r="CFL49" s="54"/>
      <c r="CFM49" s="54"/>
      <c r="CFN49" s="54"/>
      <c r="CFO49" s="54"/>
      <c r="CFP49" s="54"/>
      <c r="CFQ49" s="54"/>
      <c r="CFR49" s="54"/>
      <c r="CFS49" s="54"/>
      <c r="CFT49" s="54"/>
      <c r="CFU49" s="54"/>
      <c r="CFV49" s="54"/>
      <c r="CFW49" s="54"/>
      <c r="CFX49" s="54"/>
      <c r="CFY49" s="54"/>
      <c r="CFZ49" s="54"/>
      <c r="CGA49" s="54"/>
      <c r="CGB49" s="54"/>
      <c r="CGC49" s="54"/>
      <c r="CGD49" s="54"/>
      <c r="CGE49" s="54"/>
      <c r="CGF49" s="54"/>
      <c r="CGG49" s="54"/>
      <c r="CGH49" s="54"/>
      <c r="CGI49" s="54"/>
      <c r="CGJ49" s="54"/>
      <c r="CGK49" s="54"/>
      <c r="CGL49" s="54"/>
      <c r="CGM49" s="54"/>
      <c r="CGN49" s="54"/>
      <c r="CGO49" s="54"/>
      <c r="CGP49" s="54"/>
      <c r="CGQ49" s="54"/>
      <c r="CGR49" s="54"/>
      <c r="CGS49" s="54"/>
      <c r="CGT49" s="54"/>
      <c r="CGU49" s="54"/>
      <c r="CGV49" s="54"/>
      <c r="CGW49" s="54"/>
      <c r="CGX49" s="54"/>
      <c r="CGY49" s="54"/>
      <c r="CGZ49" s="54"/>
      <c r="CHA49" s="54"/>
      <c r="CHB49" s="54"/>
      <c r="CHC49" s="54"/>
      <c r="CHD49" s="54"/>
      <c r="CHE49" s="54"/>
      <c r="CHF49" s="54"/>
      <c r="CHG49" s="54"/>
      <c r="CHH49" s="54"/>
      <c r="CHI49" s="54"/>
      <c r="CHJ49" s="54"/>
      <c r="CHK49" s="54"/>
      <c r="CHL49" s="54"/>
      <c r="CHM49" s="54"/>
      <c r="CHN49" s="54"/>
      <c r="CHO49" s="54"/>
      <c r="CHP49" s="54"/>
      <c r="CHQ49" s="54"/>
      <c r="CHR49" s="54"/>
      <c r="CHS49" s="54"/>
      <c r="CHT49" s="54"/>
      <c r="CHU49" s="54"/>
      <c r="CHV49" s="54"/>
      <c r="CHW49" s="54"/>
      <c r="CHX49" s="54"/>
      <c r="CHY49" s="54"/>
      <c r="CHZ49" s="54"/>
      <c r="CIA49" s="54"/>
      <c r="CIB49" s="54"/>
      <c r="CIC49" s="54"/>
      <c r="CID49" s="54"/>
      <c r="CIE49" s="54"/>
      <c r="CIF49" s="54"/>
      <c r="CIG49" s="54"/>
      <c r="CIH49" s="54"/>
      <c r="CII49" s="54"/>
      <c r="CIJ49" s="54"/>
      <c r="CIK49" s="54"/>
      <c r="CIL49" s="54"/>
      <c r="CIM49" s="54"/>
      <c r="CIN49" s="54"/>
      <c r="CIO49" s="54"/>
      <c r="CIP49" s="54"/>
      <c r="CIQ49" s="54"/>
      <c r="CIR49" s="54"/>
      <c r="CIS49" s="54"/>
      <c r="CIT49" s="54"/>
      <c r="CIU49" s="54"/>
      <c r="CIV49" s="54"/>
      <c r="CIW49" s="54"/>
      <c r="CIX49" s="54"/>
      <c r="CIY49" s="54"/>
      <c r="CIZ49" s="54"/>
      <c r="CJA49" s="54"/>
      <c r="CJB49" s="54"/>
      <c r="CJC49" s="54"/>
      <c r="CJD49" s="54"/>
      <c r="CJE49" s="54"/>
      <c r="CJF49" s="54"/>
      <c r="CJG49" s="54"/>
      <c r="CJH49" s="54"/>
      <c r="CJI49" s="54"/>
      <c r="CJJ49" s="54"/>
      <c r="CJK49" s="54"/>
      <c r="CJL49" s="54"/>
      <c r="CJM49" s="54"/>
      <c r="CJN49" s="54"/>
      <c r="CJO49" s="54"/>
      <c r="CJP49" s="54"/>
      <c r="CJQ49" s="54"/>
      <c r="CJR49" s="54"/>
      <c r="CJS49" s="54"/>
      <c r="CJT49" s="54"/>
      <c r="CJU49" s="54"/>
      <c r="CJV49" s="54"/>
      <c r="CJW49" s="54"/>
      <c r="CJX49" s="54"/>
      <c r="CJY49" s="54"/>
      <c r="CJZ49" s="54"/>
      <c r="CKA49" s="54"/>
      <c r="CKB49" s="54"/>
      <c r="CKC49" s="54"/>
      <c r="CKD49" s="54"/>
      <c r="CKE49" s="54"/>
      <c r="CKF49" s="54"/>
      <c r="CKG49" s="54"/>
      <c r="CKH49" s="54"/>
      <c r="CKI49" s="54"/>
      <c r="CKJ49" s="54"/>
      <c r="CKK49" s="54"/>
      <c r="CKL49" s="54"/>
      <c r="CKM49" s="54"/>
      <c r="CKN49" s="54"/>
      <c r="CKO49" s="54"/>
      <c r="CKP49" s="54"/>
      <c r="CKQ49" s="54"/>
      <c r="CKR49" s="54"/>
      <c r="CKS49" s="54"/>
      <c r="CKT49" s="54"/>
      <c r="CKU49" s="54"/>
      <c r="CKV49" s="54"/>
      <c r="CKW49" s="54"/>
      <c r="CKX49" s="54"/>
      <c r="CKY49" s="54"/>
      <c r="CKZ49" s="54"/>
      <c r="CLA49" s="54"/>
      <c r="CLB49" s="54"/>
      <c r="CLC49" s="54"/>
      <c r="CLD49" s="54"/>
      <c r="CLE49" s="54"/>
      <c r="CLF49" s="54"/>
      <c r="CLG49" s="54"/>
      <c r="CLH49" s="54"/>
      <c r="CLI49" s="54"/>
      <c r="CLJ49" s="54"/>
      <c r="CLK49" s="54"/>
      <c r="CLL49" s="54"/>
      <c r="CLM49" s="54"/>
      <c r="CLN49" s="54"/>
      <c r="CLO49" s="54"/>
      <c r="CLP49" s="54"/>
      <c r="CLQ49" s="54"/>
      <c r="CLR49" s="54"/>
      <c r="CLS49" s="54"/>
      <c r="CLT49" s="54"/>
      <c r="CLU49" s="54"/>
      <c r="CLV49" s="54"/>
      <c r="CLW49" s="54"/>
      <c r="CLX49" s="54"/>
      <c r="CLY49" s="54"/>
      <c r="CLZ49" s="54"/>
      <c r="CMA49" s="54"/>
      <c r="CMB49" s="54"/>
      <c r="CMC49" s="54"/>
      <c r="CMD49" s="54"/>
      <c r="CME49" s="54"/>
      <c r="CMF49" s="54"/>
      <c r="CMG49" s="54"/>
      <c r="CMH49" s="54"/>
      <c r="CMI49" s="54"/>
      <c r="CMJ49" s="54"/>
      <c r="CMK49" s="54"/>
      <c r="CML49" s="54"/>
      <c r="CMM49" s="54"/>
      <c r="CMN49" s="54"/>
      <c r="CMO49" s="54"/>
      <c r="CMP49" s="54"/>
      <c r="CMQ49" s="54"/>
      <c r="CMR49" s="54"/>
      <c r="CMS49" s="54"/>
      <c r="CMT49" s="54"/>
      <c r="CMU49" s="54"/>
      <c r="CMV49" s="54"/>
      <c r="CMW49" s="54"/>
      <c r="CMX49" s="54"/>
      <c r="CMY49" s="54"/>
      <c r="CMZ49" s="54"/>
      <c r="CNA49" s="54"/>
      <c r="CNB49" s="54"/>
      <c r="CNC49" s="54"/>
      <c r="CND49" s="54"/>
      <c r="CNE49" s="54"/>
      <c r="CNF49" s="54"/>
      <c r="CNG49" s="54"/>
      <c r="CNH49" s="54"/>
      <c r="CNI49" s="54"/>
      <c r="CNJ49" s="54"/>
      <c r="CNK49" s="54"/>
      <c r="CNL49" s="54"/>
      <c r="CNM49" s="54"/>
      <c r="CNN49" s="54"/>
      <c r="CNO49" s="54"/>
      <c r="CNP49" s="54"/>
      <c r="CNQ49" s="54"/>
      <c r="CNR49" s="54"/>
      <c r="CNS49" s="54"/>
      <c r="CNT49" s="54"/>
      <c r="CNU49" s="54"/>
      <c r="CNV49" s="54"/>
      <c r="CNW49" s="54"/>
      <c r="CNX49" s="54"/>
      <c r="CNY49" s="54"/>
      <c r="CNZ49" s="54"/>
      <c r="COA49" s="54"/>
      <c r="COB49" s="54"/>
      <c r="COC49" s="54"/>
      <c r="COD49" s="54"/>
      <c r="COE49" s="54"/>
      <c r="COF49" s="54"/>
      <c r="COG49" s="54"/>
      <c r="COH49" s="54"/>
      <c r="COI49" s="54"/>
      <c r="COJ49" s="54"/>
      <c r="COK49" s="54"/>
      <c r="COL49" s="54"/>
      <c r="COM49" s="54"/>
      <c r="CON49" s="54"/>
      <c r="COO49" s="54"/>
      <c r="COP49" s="54"/>
      <c r="COQ49" s="54"/>
      <c r="COR49" s="54"/>
      <c r="COS49" s="54"/>
      <c r="COT49" s="54"/>
      <c r="COU49" s="54"/>
      <c r="COV49" s="54"/>
      <c r="COW49" s="54"/>
      <c r="COX49" s="54"/>
      <c r="COY49" s="54"/>
      <c r="COZ49" s="54"/>
      <c r="CPA49" s="54"/>
      <c r="CPB49" s="54"/>
      <c r="CPC49" s="54"/>
      <c r="CPD49" s="54"/>
      <c r="CPE49" s="54"/>
      <c r="CPF49" s="54"/>
      <c r="CPG49" s="54"/>
      <c r="CPH49" s="54"/>
      <c r="CPI49" s="54"/>
      <c r="CPJ49" s="54"/>
      <c r="CPK49" s="54"/>
      <c r="CPL49" s="54"/>
      <c r="CPM49" s="54"/>
      <c r="CPN49" s="54"/>
      <c r="CPO49" s="54"/>
      <c r="CPP49" s="54"/>
      <c r="CPQ49" s="54"/>
      <c r="CPR49" s="54"/>
      <c r="CPS49" s="54"/>
      <c r="CPT49" s="54"/>
      <c r="CPU49" s="54"/>
      <c r="CPV49" s="54"/>
      <c r="CPW49" s="54"/>
      <c r="CPX49" s="54"/>
      <c r="CPY49" s="54"/>
      <c r="CPZ49" s="54"/>
      <c r="CQA49" s="54"/>
      <c r="CQB49" s="54"/>
      <c r="CQC49" s="54"/>
      <c r="CQD49" s="54"/>
      <c r="CQE49" s="54"/>
      <c r="CQF49" s="54"/>
      <c r="CQG49" s="54"/>
      <c r="CQH49" s="54"/>
      <c r="CQI49" s="54"/>
      <c r="CQJ49" s="54"/>
      <c r="CQK49" s="54"/>
      <c r="CQL49" s="54"/>
      <c r="CQM49" s="54"/>
      <c r="CQN49" s="54"/>
      <c r="CQO49" s="54"/>
      <c r="CQP49" s="54"/>
      <c r="CQQ49" s="54"/>
      <c r="CQR49" s="54"/>
      <c r="CQS49" s="54"/>
      <c r="CQT49" s="54"/>
      <c r="CQU49" s="54"/>
      <c r="CQV49" s="54"/>
      <c r="CQW49" s="54"/>
      <c r="CQX49" s="54"/>
      <c r="CQY49" s="54"/>
      <c r="CQZ49" s="54"/>
      <c r="CRA49" s="54"/>
      <c r="CRB49" s="54"/>
      <c r="CRC49" s="54"/>
      <c r="CRD49" s="54"/>
      <c r="CRE49" s="54"/>
      <c r="CRF49" s="54"/>
      <c r="CRG49" s="54"/>
      <c r="CRH49" s="54"/>
      <c r="CRI49" s="54"/>
      <c r="CRJ49" s="54"/>
      <c r="CRK49" s="54"/>
      <c r="CRL49" s="54"/>
      <c r="CRM49" s="54"/>
      <c r="CRN49" s="54"/>
      <c r="CRO49" s="54"/>
      <c r="CRP49" s="54"/>
      <c r="CRQ49" s="54"/>
      <c r="CRR49" s="54"/>
      <c r="CRS49" s="54"/>
      <c r="CRT49" s="54"/>
      <c r="CRU49" s="54"/>
      <c r="CRV49" s="54"/>
      <c r="CRW49" s="54"/>
      <c r="CRX49" s="54"/>
      <c r="CRY49" s="54"/>
      <c r="CRZ49" s="54"/>
      <c r="CSA49" s="54"/>
      <c r="CSB49" s="54"/>
      <c r="CSC49" s="54"/>
      <c r="CSD49" s="54"/>
      <c r="CSE49" s="54"/>
      <c r="CSF49" s="54"/>
      <c r="CSG49" s="54"/>
      <c r="CSH49" s="54"/>
      <c r="CSI49" s="54"/>
      <c r="CSJ49" s="54"/>
      <c r="CSK49" s="54"/>
      <c r="CSL49" s="54"/>
      <c r="CSM49" s="54"/>
      <c r="CSN49" s="54"/>
      <c r="CSO49" s="54"/>
      <c r="CSP49" s="54"/>
      <c r="CSQ49" s="54"/>
      <c r="CSR49" s="54"/>
      <c r="CSS49" s="54"/>
      <c r="CST49" s="54"/>
      <c r="CSU49" s="54"/>
      <c r="CSV49" s="54"/>
      <c r="CSW49" s="54"/>
      <c r="CSX49" s="54"/>
      <c r="CSY49" s="54"/>
      <c r="CSZ49" s="54"/>
      <c r="CTA49" s="54"/>
      <c r="CTB49" s="54"/>
      <c r="CTC49" s="54"/>
      <c r="CTD49" s="54"/>
      <c r="CTE49" s="54"/>
      <c r="CTF49" s="54"/>
      <c r="CTG49" s="54"/>
      <c r="CTH49" s="54"/>
      <c r="CTI49" s="54"/>
      <c r="CTJ49" s="54"/>
      <c r="CTK49" s="54"/>
      <c r="CTL49" s="54"/>
      <c r="CTM49" s="54"/>
      <c r="CTN49" s="54"/>
      <c r="CTO49" s="54"/>
      <c r="CTP49" s="54"/>
      <c r="CTQ49" s="54"/>
      <c r="CTR49" s="54"/>
      <c r="CTS49" s="54"/>
      <c r="CTT49" s="54"/>
      <c r="CTU49" s="54"/>
      <c r="CTV49" s="54"/>
      <c r="CTW49" s="54"/>
      <c r="CTX49" s="54"/>
      <c r="CTY49" s="54"/>
      <c r="CTZ49" s="54"/>
      <c r="CUA49" s="54"/>
      <c r="CUB49" s="54"/>
    </row>
    <row r="50" s="1" customFormat="1" ht="41" customHeight="1" spans="1:1024 1025:2576">
      <c r="A50" s="32">
        <v>36</v>
      </c>
      <c r="B50" s="33" t="s">
        <v>84</v>
      </c>
      <c r="C50" s="34" t="s">
        <v>71</v>
      </c>
      <c r="D50" s="55" t="str">
        <f xml:space="preserve">_xlfn.DISPIMG("ID_1EEE0110E034483491A8607681BDF603",1)</f>
        <v>=DISPIMG("ID_1EEE0110E034483491A8607681BDF603",1)</v>
      </c>
      <c r="E50" s="32" t="s">
        <v>15</v>
      </c>
      <c r="F50" s="35" t="s">
        <v>16</v>
      </c>
      <c r="G50" s="56"/>
      <c r="H50" s="56"/>
      <c r="I50" s="54"/>
      <c r="J50" s="57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/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  <c r="GQ50" s="54"/>
      <c r="GR50" s="54"/>
      <c r="GS50" s="54"/>
      <c r="GT50" s="54"/>
      <c r="GU50" s="54"/>
      <c r="GV50" s="54"/>
      <c r="GW50" s="54"/>
      <c r="GX50" s="54"/>
      <c r="GY50" s="54"/>
      <c r="GZ50" s="54"/>
      <c r="HA50" s="54"/>
      <c r="HB50" s="54"/>
      <c r="HC50" s="54"/>
      <c r="HD50" s="54"/>
      <c r="HE50" s="54"/>
      <c r="HF50" s="54"/>
      <c r="HG50" s="54"/>
      <c r="HH50" s="54"/>
      <c r="HI50" s="54"/>
      <c r="HJ50" s="54"/>
      <c r="HK50" s="54"/>
      <c r="HL50" s="54"/>
      <c r="HM50" s="54"/>
      <c r="HN50" s="54"/>
      <c r="HO50" s="54"/>
      <c r="HP50" s="54"/>
      <c r="HQ50" s="54"/>
      <c r="HR50" s="54"/>
      <c r="HS50" s="54"/>
      <c r="HT50" s="54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54"/>
      <c r="IF50" s="54"/>
      <c r="IG50" s="54"/>
      <c r="IH50" s="54"/>
      <c r="II50" s="54"/>
      <c r="IJ50" s="54"/>
      <c r="IK50" s="54"/>
      <c r="IL50" s="54"/>
      <c r="IM50" s="54"/>
      <c r="IN50" s="54"/>
      <c r="IO50" s="54"/>
      <c r="IP50" s="54"/>
      <c r="IQ50" s="54"/>
      <c r="IR50" s="54"/>
      <c r="IS50" s="54"/>
      <c r="IT50" s="54"/>
      <c r="IU50" s="54"/>
      <c r="IV50" s="54"/>
      <c r="IW50" s="54"/>
      <c r="IX50" s="54"/>
      <c r="IY50" s="54"/>
      <c r="IZ50" s="54"/>
      <c r="JA50" s="54"/>
      <c r="JB50" s="54"/>
      <c r="JC50" s="54"/>
      <c r="JD50" s="54"/>
      <c r="JE50" s="54"/>
      <c r="JF50" s="54"/>
      <c r="JG50" s="54"/>
      <c r="JH50" s="54"/>
      <c r="JI50" s="54"/>
      <c r="JJ50" s="54"/>
      <c r="JK50" s="54"/>
      <c r="JL50" s="54"/>
      <c r="JM50" s="54"/>
      <c r="JN50" s="54"/>
      <c r="JO50" s="54"/>
      <c r="JP50" s="54"/>
      <c r="JQ50" s="54"/>
      <c r="JR50" s="54"/>
      <c r="JS50" s="54"/>
      <c r="JT50" s="54"/>
      <c r="JU50" s="54"/>
      <c r="JV50" s="54"/>
      <c r="JW50" s="54"/>
      <c r="JX50" s="54"/>
      <c r="JY50" s="54"/>
      <c r="JZ50" s="54"/>
      <c r="KA50" s="54"/>
      <c r="KB50" s="54"/>
      <c r="KC50" s="54"/>
      <c r="KD50" s="54"/>
      <c r="KE50" s="54"/>
      <c r="KF50" s="54"/>
      <c r="KG50" s="54"/>
      <c r="KH50" s="54"/>
      <c r="KI50" s="54"/>
      <c r="KJ50" s="54"/>
      <c r="KK50" s="54"/>
      <c r="KL50" s="54"/>
      <c r="KM50" s="54"/>
      <c r="KN50" s="54"/>
      <c r="KO50" s="54"/>
      <c r="KP50" s="54"/>
      <c r="KQ50" s="54"/>
      <c r="KR50" s="54"/>
      <c r="KS50" s="54"/>
      <c r="KT50" s="54"/>
      <c r="KU50" s="54"/>
      <c r="KV50" s="54"/>
      <c r="KW50" s="54"/>
      <c r="KX50" s="54"/>
      <c r="KY50" s="54"/>
      <c r="KZ50" s="54"/>
      <c r="LA50" s="54"/>
      <c r="LB50" s="54"/>
      <c r="LC50" s="54"/>
      <c r="LD50" s="54"/>
      <c r="LE50" s="54"/>
      <c r="LF50" s="54"/>
      <c r="LG50" s="54"/>
      <c r="LH50" s="54"/>
      <c r="LI50" s="54"/>
      <c r="LJ50" s="54"/>
      <c r="LK50" s="54"/>
      <c r="LL50" s="54"/>
      <c r="LM50" s="54"/>
      <c r="LN50" s="54"/>
      <c r="LO50" s="54"/>
      <c r="LP50" s="54"/>
      <c r="LQ50" s="54"/>
      <c r="LR50" s="54"/>
      <c r="LS50" s="54"/>
      <c r="LT50" s="54"/>
      <c r="LU50" s="54"/>
      <c r="LV50" s="54"/>
      <c r="LW50" s="54"/>
      <c r="LX50" s="54"/>
      <c r="LY50" s="54"/>
      <c r="LZ50" s="54"/>
      <c r="MA50" s="54"/>
      <c r="MB50" s="54"/>
      <c r="MC50" s="54"/>
      <c r="MD50" s="54"/>
      <c r="ME50" s="54"/>
      <c r="MF50" s="54"/>
      <c r="MG50" s="54"/>
      <c r="MH50" s="54"/>
      <c r="MI50" s="54"/>
      <c r="MJ50" s="54"/>
      <c r="MK50" s="54"/>
      <c r="ML50" s="54"/>
      <c r="MM50" s="54"/>
      <c r="MN50" s="54"/>
      <c r="MO50" s="54"/>
      <c r="MP50" s="54"/>
      <c r="MQ50" s="54"/>
      <c r="MR50" s="54"/>
      <c r="MS50" s="54"/>
      <c r="MT50" s="54"/>
      <c r="MU50" s="54"/>
      <c r="MV50" s="54"/>
      <c r="MW50" s="54"/>
      <c r="MX50" s="54"/>
      <c r="MY50" s="54"/>
      <c r="MZ50" s="54"/>
      <c r="NA50" s="54"/>
      <c r="NB50" s="54"/>
      <c r="NC50" s="54"/>
      <c r="ND50" s="54"/>
      <c r="NE50" s="54"/>
      <c r="NF50" s="54"/>
      <c r="NG50" s="54"/>
      <c r="NH50" s="54"/>
      <c r="NI50" s="54"/>
      <c r="NJ50" s="54"/>
      <c r="NK50" s="54"/>
      <c r="NL50" s="54"/>
      <c r="NM50" s="54"/>
      <c r="NN50" s="54"/>
      <c r="NO50" s="54"/>
      <c r="NP50" s="54"/>
      <c r="NQ50" s="54"/>
      <c r="NR50" s="54"/>
      <c r="NS50" s="54"/>
      <c r="NT50" s="54"/>
      <c r="NU50" s="54"/>
      <c r="NV50" s="54"/>
      <c r="NW50" s="54"/>
      <c r="NX50" s="54"/>
      <c r="NY50" s="54"/>
      <c r="NZ50" s="54"/>
      <c r="OA50" s="54"/>
      <c r="OB50" s="54"/>
      <c r="OC50" s="54"/>
      <c r="OD50" s="54"/>
      <c r="OE50" s="54"/>
      <c r="OF50" s="54"/>
      <c r="OG50" s="54"/>
      <c r="OH50" s="54"/>
      <c r="OI50" s="54"/>
      <c r="OJ50" s="54"/>
      <c r="OK50" s="54"/>
      <c r="OL50" s="54"/>
      <c r="OM50" s="54"/>
      <c r="ON50" s="54"/>
      <c r="OO50" s="54"/>
      <c r="OP50" s="54"/>
      <c r="OQ50" s="54"/>
      <c r="OR50" s="54"/>
      <c r="OS50" s="54"/>
      <c r="OT50" s="54"/>
      <c r="OU50" s="54"/>
      <c r="OV50" s="54"/>
      <c r="OW50" s="54"/>
      <c r="OX50" s="54"/>
      <c r="OY50" s="54"/>
      <c r="OZ50" s="54"/>
      <c r="PA50" s="54"/>
      <c r="PB50" s="54"/>
      <c r="PC50" s="54"/>
      <c r="PD50" s="54"/>
      <c r="PE50" s="54"/>
      <c r="PF50" s="54"/>
      <c r="PG50" s="54"/>
      <c r="PH50" s="54"/>
      <c r="PI50" s="54"/>
      <c r="PJ50" s="54"/>
      <c r="PK50" s="54"/>
      <c r="PL50" s="54"/>
      <c r="PM50" s="54"/>
      <c r="PN50" s="54"/>
      <c r="PO50" s="54"/>
      <c r="PP50" s="54"/>
      <c r="PQ50" s="54"/>
      <c r="PR50" s="54"/>
      <c r="PS50" s="54"/>
      <c r="PT50" s="54"/>
      <c r="PU50" s="54"/>
      <c r="PV50" s="54"/>
      <c r="PW50" s="54"/>
      <c r="PX50" s="54"/>
      <c r="PY50" s="54"/>
      <c r="PZ50" s="54"/>
      <c r="QA50" s="54"/>
      <c r="QB50" s="54"/>
      <c r="QC50" s="54"/>
      <c r="QD50" s="54"/>
      <c r="QE50" s="54"/>
      <c r="QF50" s="54"/>
      <c r="QG50" s="54"/>
      <c r="QH50" s="54"/>
      <c r="QI50" s="54"/>
      <c r="QJ50" s="54"/>
      <c r="QK50" s="54"/>
      <c r="QL50" s="54"/>
      <c r="QM50" s="54"/>
      <c r="QN50" s="54"/>
      <c r="QO50" s="54"/>
      <c r="QP50" s="54"/>
      <c r="QQ50" s="54"/>
      <c r="QR50" s="54"/>
      <c r="QS50" s="54"/>
      <c r="QT50" s="54"/>
      <c r="QU50" s="54"/>
      <c r="QV50" s="54"/>
      <c r="QW50" s="54"/>
      <c r="QX50" s="54"/>
      <c r="QY50" s="54"/>
      <c r="QZ50" s="54"/>
      <c r="RA50" s="54"/>
      <c r="RB50" s="54"/>
      <c r="RC50" s="54"/>
      <c r="RD50" s="54"/>
      <c r="RE50" s="54"/>
      <c r="RF50" s="54"/>
      <c r="RG50" s="54"/>
      <c r="RH50" s="54"/>
      <c r="RI50" s="54"/>
      <c r="RJ50" s="54"/>
      <c r="RK50" s="54"/>
      <c r="RL50" s="54"/>
      <c r="RM50" s="54"/>
      <c r="RN50" s="54"/>
      <c r="RO50" s="54"/>
      <c r="RP50" s="54"/>
      <c r="RQ50" s="54"/>
      <c r="RR50" s="54"/>
      <c r="RS50" s="54"/>
      <c r="RT50" s="54"/>
      <c r="RU50" s="54"/>
      <c r="RV50" s="54"/>
      <c r="RW50" s="54"/>
      <c r="RX50" s="54"/>
      <c r="RY50" s="54"/>
      <c r="RZ50" s="54"/>
      <c r="SA50" s="54"/>
      <c r="SB50" s="54"/>
      <c r="SC50" s="54"/>
      <c r="SD50" s="54"/>
      <c r="SE50" s="54"/>
      <c r="SF50" s="54"/>
      <c r="SG50" s="54"/>
      <c r="SH50" s="54"/>
      <c r="SI50" s="54"/>
      <c r="SJ50" s="54"/>
      <c r="SK50" s="54"/>
      <c r="SL50" s="54"/>
      <c r="SM50" s="54"/>
      <c r="SN50" s="54"/>
      <c r="SO50" s="54"/>
      <c r="SP50" s="54"/>
      <c r="SQ50" s="54"/>
      <c r="SR50" s="54"/>
      <c r="SS50" s="54"/>
      <c r="ST50" s="54"/>
      <c r="SU50" s="54"/>
      <c r="SV50" s="54"/>
      <c r="SW50" s="54"/>
      <c r="SX50" s="54"/>
      <c r="SY50" s="54"/>
      <c r="SZ50" s="54"/>
      <c r="TA50" s="54"/>
      <c r="TB50" s="54"/>
      <c r="TC50" s="54"/>
      <c r="TD50" s="54"/>
      <c r="TE50" s="54"/>
      <c r="TF50" s="54"/>
      <c r="TG50" s="54"/>
      <c r="TH50" s="54"/>
      <c r="TI50" s="54"/>
      <c r="TJ50" s="54"/>
      <c r="TK50" s="54"/>
      <c r="TL50" s="54"/>
      <c r="TM50" s="54"/>
      <c r="TN50" s="54"/>
      <c r="TO50" s="54"/>
      <c r="TP50" s="54"/>
      <c r="TQ50" s="54"/>
      <c r="TR50" s="54"/>
      <c r="TS50" s="54"/>
      <c r="TT50" s="54"/>
      <c r="TU50" s="54"/>
      <c r="TV50" s="54"/>
      <c r="TW50" s="54"/>
      <c r="TX50" s="54"/>
      <c r="TY50" s="54"/>
      <c r="TZ50" s="54"/>
      <c r="UA50" s="54"/>
      <c r="UB50" s="54"/>
      <c r="UC50" s="54"/>
      <c r="UD50" s="54"/>
      <c r="UE50" s="54"/>
      <c r="UF50" s="54"/>
      <c r="UG50" s="54"/>
      <c r="UH50" s="54"/>
      <c r="UI50" s="54"/>
      <c r="UJ50" s="54"/>
      <c r="UK50" s="54"/>
      <c r="UL50" s="54"/>
      <c r="UM50" s="54"/>
      <c r="UN50" s="54"/>
      <c r="UO50" s="54"/>
      <c r="UP50" s="54"/>
      <c r="UQ50" s="54"/>
      <c r="UR50" s="54"/>
      <c r="US50" s="54"/>
      <c r="UT50" s="54"/>
      <c r="UU50" s="54"/>
      <c r="UV50" s="54"/>
      <c r="UW50" s="54"/>
      <c r="UX50" s="54"/>
      <c r="UY50" s="54"/>
      <c r="UZ50" s="54"/>
      <c r="VA50" s="54"/>
      <c r="VB50" s="54"/>
      <c r="VC50" s="54"/>
      <c r="VD50" s="54"/>
      <c r="VE50" s="54"/>
      <c r="VF50" s="54"/>
      <c r="VG50" s="54"/>
      <c r="VH50" s="54"/>
      <c r="VI50" s="54"/>
      <c r="VJ50" s="54"/>
      <c r="VK50" s="54"/>
      <c r="VL50" s="54"/>
      <c r="VM50" s="54"/>
      <c r="VN50" s="54"/>
      <c r="VO50" s="54"/>
      <c r="VP50" s="54"/>
      <c r="VQ50" s="54"/>
      <c r="VR50" s="54"/>
      <c r="VS50" s="54"/>
      <c r="VT50" s="54"/>
      <c r="VU50" s="54"/>
      <c r="VV50" s="54"/>
      <c r="VW50" s="54"/>
      <c r="VX50" s="54"/>
      <c r="VY50" s="54"/>
      <c r="VZ50" s="54"/>
      <c r="WA50" s="54"/>
      <c r="WB50" s="54"/>
      <c r="WC50" s="54"/>
      <c r="WD50" s="54"/>
      <c r="WE50" s="54"/>
      <c r="WF50" s="54"/>
      <c r="WG50" s="54"/>
      <c r="WH50" s="54"/>
      <c r="WI50" s="54"/>
      <c r="WJ50" s="54"/>
      <c r="WK50" s="54"/>
      <c r="WL50" s="54"/>
      <c r="WM50" s="54"/>
      <c r="WN50" s="54"/>
      <c r="WO50" s="54"/>
      <c r="WP50" s="54"/>
      <c r="WQ50" s="54"/>
      <c r="WR50" s="54"/>
      <c r="WS50" s="54"/>
      <c r="WT50" s="54"/>
      <c r="WU50" s="54"/>
      <c r="WV50" s="54"/>
      <c r="WW50" s="54"/>
      <c r="WX50" s="54"/>
      <c r="WY50" s="54"/>
      <c r="WZ50" s="54"/>
      <c r="XA50" s="54"/>
      <c r="XB50" s="54"/>
      <c r="XC50" s="54"/>
      <c r="XD50" s="54"/>
      <c r="XE50" s="54"/>
      <c r="XF50" s="54"/>
      <c r="XG50" s="54"/>
      <c r="XH50" s="54"/>
      <c r="XI50" s="54"/>
      <c r="XJ50" s="54"/>
      <c r="XK50" s="54"/>
      <c r="XL50" s="54"/>
      <c r="XM50" s="54"/>
      <c r="XN50" s="54"/>
      <c r="XO50" s="54"/>
      <c r="XP50" s="54"/>
      <c r="XQ50" s="54"/>
      <c r="XR50" s="54"/>
      <c r="XS50" s="54"/>
      <c r="XT50" s="54"/>
      <c r="XU50" s="54"/>
      <c r="XV50" s="54"/>
      <c r="XW50" s="54"/>
      <c r="XX50" s="54"/>
      <c r="XY50" s="54"/>
      <c r="XZ50" s="54"/>
      <c r="YA50" s="54"/>
      <c r="YB50" s="54"/>
      <c r="YC50" s="54"/>
      <c r="YD50" s="54"/>
      <c r="YE50" s="54"/>
      <c r="YF50" s="54"/>
      <c r="YG50" s="54"/>
      <c r="YH50" s="54"/>
      <c r="YI50" s="54"/>
      <c r="YJ50" s="54"/>
      <c r="YK50" s="54"/>
      <c r="YL50" s="54"/>
      <c r="YM50" s="54"/>
      <c r="YN50" s="54"/>
      <c r="YO50" s="54"/>
      <c r="YP50" s="54"/>
      <c r="YQ50" s="54"/>
      <c r="YR50" s="54"/>
      <c r="YS50" s="54"/>
      <c r="YT50" s="54"/>
      <c r="YU50" s="54"/>
      <c r="YV50" s="54"/>
      <c r="YW50" s="54"/>
      <c r="YX50" s="54"/>
      <c r="YY50" s="54"/>
      <c r="YZ50" s="54"/>
      <c r="ZA50" s="54"/>
      <c r="ZB50" s="54"/>
      <c r="ZC50" s="54"/>
      <c r="ZD50" s="54"/>
      <c r="ZE50" s="54"/>
      <c r="ZF50" s="54"/>
      <c r="ZG50" s="54"/>
      <c r="ZH50" s="54"/>
      <c r="ZI50" s="54"/>
      <c r="ZJ50" s="54"/>
      <c r="ZK50" s="54"/>
      <c r="ZL50" s="54"/>
      <c r="ZM50" s="54"/>
      <c r="ZN50" s="54"/>
      <c r="ZO50" s="54"/>
      <c r="ZP50" s="54"/>
      <c r="ZQ50" s="54"/>
      <c r="ZR50" s="54"/>
      <c r="ZS50" s="54"/>
      <c r="ZT50" s="54"/>
      <c r="ZU50" s="54"/>
      <c r="ZV50" s="54"/>
      <c r="ZW50" s="54"/>
      <c r="ZX50" s="54"/>
      <c r="ZY50" s="54"/>
      <c r="ZZ50" s="54"/>
      <c r="AAA50" s="54"/>
      <c r="AAB50" s="54"/>
      <c r="AAC50" s="54"/>
      <c r="AAD50" s="54"/>
      <c r="AAE50" s="54"/>
      <c r="AAF50" s="54"/>
      <c r="AAG50" s="54"/>
      <c r="AAH50" s="54"/>
      <c r="AAI50" s="54"/>
      <c r="AAJ50" s="54"/>
      <c r="AAK50" s="54"/>
      <c r="AAL50" s="54"/>
      <c r="AAM50" s="54"/>
      <c r="AAN50" s="54"/>
      <c r="AAO50" s="54"/>
      <c r="AAP50" s="54"/>
      <c r="AAQ50" s="54"/>
      <c r="AAR50" s="54"/>
      <c r="AAS50" s="54"/>
      <c r="AAT50" s="54"/>
      <c r="AAU50" s="54"/>
      <c r="AAV50" s="54"/>
      <c r="AAW50" s="54"/>
      <c r="AAX50" s="54"/>
      <c r="AAY50" s="54"/>
      <c r="AAZ50" s="54"/>
      <c r="ABA50" s="54"/>
      <c r="ABB50" s="54"/>
      <c r="ABC50" s="54"/>
      <c r="ABD50" s="54"/>
      <c r="ABE50" s="54"/>
      <c r="ABF50" s="54"/>
      <c r="ABG50" s="54"/>
      <c r="ABH50" s="54"/>
      <c r="ABI50" s="54"/>
      <c r="ABJ50" s="54"/>
      <c r="ABK50" s="54"/>
      <c r="ABL50" s="54"/>
      <c r="ABM50" s="54"/>
      <c r="ABN50" s="54"/>
      <c r="ABO50" s="54"/>
      <c r="ABP50" s="54"/>
      <c r="ABQ50" s="54"/>
      <c r="ABR50" s="54"/>
      <c r="ABS50" s="54"/>
      <c r="ABT50" s="54"/>
      <c r="ABU50" s="54"/>
      <c r="ABV50" s="54"/>
      <c r="ABW50" s="54"/>
      <c r="ABX50" s="54"/>
      <c r="ABY50" s="54"/>
      <c r="ABZ50" s="54"/>
      <c r="ACA50" s="54"/>
      <c r="ACB50" s="54"/>
      <c r="ACC50" s="54"/>
      <c r="ACD50" s="54"/>
      <c r="ACE50" s="54"/>
      <c r="ACF50" s="54"/>
      <c r="ACG50" s="54"/>
      <c r="ACH50" s="54"/>
      <c r="ACI50" s="54"/>
      <c r="ACJ50" s="54"/>
      <c r="ACK50" s="54"/>
      <c r="ACL50" s="54"/>
      <c r="ACM50" s="54"/>
      <c r="ACN50" s="54"/>
      <c r="ACO50" s="54"/>
      <c r="ACP50" s="54"/>
      <c r="ACQ50" s="54"/>
      <c r="ACR50" s="54"/>
      <c r="ACS50" s="54"/>
      <c r="ACT50" s="54"/>
      <c r="ACU50" s="54"/>
      <c r="ACV50" s="54"/>
      <c r="ACW50" s="54"/>
      <c r="ACX50" s="54"/>
      <c r="ACY50" s="54"/>
      <c r="ACZ50" s="54"/>
      <c r="ADA50" s="54"/>
      <c r="ADB50" s="54"/>
      <c r="ADC50" s="54"/>
      <c r="ADD50" s="54"/>
      <c r="ADE50" s="54"/>
      <c r="ADF50" s="54"/>
      <c r="ADG50" s="54"/>
      <c r="ADH50" s="54"/>
      <c r="ADI50" s="54"/>
      <c r="ADJ50" s="54"/>
      <c r="ADK50" s="54"/>
      <c r="ADL50" s="54"/>
      <c r="ADM50" s="54"/>
      <c r="ADN50" s="54"/>
      <c r="ADO50" s="54"/>
      <c r="ADP50" s="54"/>
      <c r="ADQ50" s="54"/>
      <c r="ADR50" s="54"/>
      <c r="ADS50" s="54"/>
      <c r="ADT50" s="54"/>
      <c r="ADU50" s="54"/>
      <c r="ADV50" s="54"/>
      <c r="ADW50" s="54"/>
      <c r="ADX50" s="54"/>
      <c r="ADY50" s="54"/>
      <c r="ADZ50" s="54"/>
      <c r="AEA50" s="54"/>
      <c r="AEB50" s="54"/>
      <c r="AEC50" s="54"/>
      <c r="AED50" s="54"/>
      <c r="AEE50" s="54"/>
      <c r="AEF50" s="54"/>
      <c r="AEG50" s="54"/>
      <c r="AEH50" s="54"/>
      <c r="AEI50" s="54"/>
      <c r="AEJ50" s="54"/>
      <c r="AEK50" s="54"/>
      <c r="AEL50" s="54"/>
      <c r="AEM50" s="54"/>
      <c r="AEN50" s="54"/>
      <c r="AEO50" s="54"/>
      <c r="AEP50" s="54"/>
      <c r="AEQ50" s="54"/>
      <c r="AER50" s="54"/>
      <c r="AES50" s="54"/>
      <c r="AET50" s="54"/>
      <c r="AEU50" s="54"/>
      <c r="AEV50" s="54"/>
      <c r="AEW50" s="54"/>
      <c r="AEX50" s="54"/>
      <c r="AEY50" s="54"/>
      <c r="AEZ50" s="54"/>
      <c r="AFA50" s="54"/>
      <c r="AFB50" s="54"/>
      <c r="AFC50" s="54"/>
      <c r="AFD50" s="54"/>
      <c r="AFE50" s="54"/>
      <c r="AFF50" s="54"/>
      <c r="AFG50" s="54"/>
      <c r="AFH50" s="54"/>
      <c r="AFI50" s="54"/>
      <c r="AFJ50" s="54"/>
      <c r="AFK50" s="54"/>
      <c r="AFL50" s="54"/>
      <c r="AFM50" s="54"/>
      <c r="AFN50" s="54"/>
      <c r="AFO50" s="54"/>
      <c r="AFP50" s="54"/>
      <c r="AFQ50" s="54"/>
      <c r="AFR50" s="54"/>
      <c r="AFS50" s="54"/>
      <c r="AFT50" s="54"/>
      <c r="AFU50" s="54"/>
      <c r="AFV50" s="54"/>
      <c r="AFW50" s="54"/>
      <c r="AFX50" s="54"/>
      <c r="AFY50" s="54"/>
      <c r="AFZ50" s="54"/>
      <c r="AGA50" s="54"/>
      <c r="AGB50" s="54"/>
      <c r="AGC50" s="54"/>
      <c r="AGD50" s="54"/>
      <c r="AGE50" s="54"/>
      <c r="AGF50" s="54"/>
      <c r="AGG50" s="54"/>
      <c r="AGH50" s="54"/>
      <c r="AGI50" s="54"/>
      <c r="AGJ50" s="54"/>
      <c r="AGK50" s="54"/>
      <c r="AGL50" s="54"/>
      <c r="AGM50" s="54"/>
      <c r="AGN50" s="54"/>
      <c r="AGO50" s="54"/>
      <c r="AGP50" s="54"/>
      <c r="AGQ50" s="54"/>
      <c r="AGR50" s="54"/>
      <c r="AGS50" s="54"/>
      <c r="AGT50" s="54"/>
      <c r="AGU50" s="54"/>
      <c r="AGV50" s="54"/>
      <c r="AGW50" s="54"/>
      <c r="AGX50" s="54"/>
      <c r="AGY50" s="54"/>
      <c r="AGZ50" s="54"/>
      <c r="AHA50" s="54"/>
      <c r="AHB50" s="54"/>
      <c r="AHC50" s="54"/>
      <c r="AHD50" s="54"/>
      <c r="AHE50" s="54"/>
      <c r="AHF50" s="54"/>
      <c r="AHG50" s="54"/>
      <c r="AHH50" s="54"/>
      <c r="AHI50" s="54"/>
      <c r="AHJ50" s="54"/>
      <c r="AHK50" s="54"/>
      <c r="AHL50" s="54"/>
      <c r="AHM50" s="54"/>
      <c r="AHN50" s="54"/>
      <c r="AHO50" s="54"/>
      <c r="AHP50" s="54"/>
      <c r="AHQ50" s="54"/>
      <c r="AHR50" s="54"/>
      <c r="AHS50" s="54"/>
      <c r="AHT50" s="54"/>
      <c r="AHU50" s="54"/>
      <c r="AHV50" s="54"/>
      <c r="AHW50" s="54"/>
      <c r="AHX50" s="54"/>
      <c r="AHY50" s="54"/>
      <c r="AHZ50" s="54"/>
      <c r="AIA50" s="54"/>
      <c r="AIB50" s="54"/>
      <c r="AIC50" s="54"/>
      <c r="AID50" s="54"/>
      <c r="AIE50" s="54"/>
      <c r="AIF50" s="54"/>
      <c r="AIG50" s="54"/>
      <c r="AIH50" s="54"/>
      <c r="AII50" s="54"/>
      <c r="AIJ50" s="54"/>
      <c r="AIK50" s="54"/>
      <c r="AIL50" s="54"/>
      <c r="AIM50" s="54"/>
      <c r="AIN50" s="54"/>
      <c r="AIO50" s="54"/>
      <c r="AIP50" s="54"/>
      <c r="AIQ50" s="54"/>
      <c r="AIR50" s="54"/>
      <c r="AIS50" s="54"/>
      <c r="AIT50" s="54"/>
      <c r="AIU50" s="54"/>
      <c r="AIV50" s="54"/>
      <c r="AIW50" s="54"/>
      <c r="AIX50" s="54"/>
      <c r="AIY50" s="54"/>
      <c r="AIZ50" s="54"/>
      <c r="AJA50" s="54"/>
      <c r="AJB50" s="54"/>
      <c r="AJC50" s="54"/>
      <c r="AJD50" s="54"/>
      <c r="AJE50" s="54"/>
      <c r="AJF50" s="54"/>
      <c r="AJG50" s="54"/>
      <c r="AJH50" s="54"/>
      <c r="AJI50" s="54"/>
      <c r="AJJ50" s="54"/>
      <c r="AJK50" s="54"/>
      <c r="AJL50" s="54"/>
      <c r="AJM50" s="54"/>
      <c r="AJN50" s="54"/>
      <c r="AJO50" s="54"/>
      <c r="AJP50" s="54"/>
      <c r="AJQ50" s="54"/>
      <c r="AJR50" s="54"/>
      <c r="AJS50" s="54"/>
      <c r="AJT50" s="54"/>
      <c r="AJU50" s="54"/>
      <c r="AJV50" s="54"/>
      <c r="AJW50" s="54"/>
      <c r="AJX50" s="54"/>
      <c r="AJY50" s="54"/>
      <c r="AJZ50" s="54"/>
      <c r="AKA50" s="54"/>
      <c r="AKB50" s="54"/>
      <c r="AKC50" s="54"/>
      <c r="AKD50" s="54"/>
      <c r="AKE50" s="54"/>
      <c r="AKF50" s="54"/>
      <c r="AKG50" s="54"/>
      <c r="AKH50" s="54"/>
      <c r="AKI50" s="54"/>
      <c r="AKJ50" s="54"/>
      <c r="AKK50" s="54"/>
      <c r="AKL50" s="54"/>
      <c r="AKM50" s="54"/>
      <c r="AKN50" s="54"/>
      <c r="AKO50" s="54"/>
      <c r="AKP50" s="54"/>
      <c r="AKQ50" s="54"/>
      <c r="AKR50" s="54"/>
      <c r="AKS50" s="54"/>
      <c r="AKT50" s="54"/>
      <c r="AKU50" s="54"/>
      <c r="AKV50" s="54"/>
      <c r="AKW50" s="54"/>
      <c r="AKX50" s="54"/>
      <c r="AKY50" s="54"/>
      <c r="AKZ50" s="54"/>
      <c r="ALA50" s="54"/>
      <c r="ALB50" s="54"/>
      <c r="ALC50" s="54"/>
      <c r="ALD50" s="54"/>
      <c r="ALE50" s="54"/>
      <c r="ALF50" s="54"/>
      <c r="ALG50" s="54"/>
      <c r="ALH50" s="54"/>
      <c r="ALI50" s="54"/>
      <c r="ALJ50" s="54"/>
      <c r="ALK50" s="54"/>
      <c r="ALL50" s="54"/>
      <c r="ALM50" s="54"/>
      <c r="ALN50" s="54"/>
      <c r="ALO50" s="54"/>
      <c r="ALP50" s="54"/>
      <c r="ALQ50" s="54"/>
      <c r="ALR50" s="54"/>
      <c r="ALS50" s="54"/>
      <c r="ALT50" s="54"/>
      <c r="ALU50" s="54"/>
      <c r="ALV50" s="54"/>
      <c r="ALW50" s="54"/>
      <c r="ALX50" s="54"/>
      <c r="ALY50" s="54"/>
      <c r="ALZ50" s="54"/>
      <c r="AMA50" s="54"/>
      <c r="AMB50" s="54"/>
      <c r="AMC50" s="54"/>
      <c r="AMD50" s="54"/>
      <c r="AME50" s="54"/>
      <c r="AMF50" s="54"/>
      <c r="AMG50" s="54"/>
      <c r="AMH50" s="54"/>
      <c r="AMI50" s="54"/>
      <c r="AMJ50" s="54"/>
      <c r="AMK50" s="54"/>
      <c r="AML50" s="54"/>
      <c r="AMM50" s="54"/>
      <c r="AMN50" s="54"/>
      <c r="AMO50" s="54"/>
      <c r="AMP50" s="54"/>
      <c r="AMQ50" s="54"/>
      <c r="AMR50" s="54"/>
      <c r="AMS50" s="54"/>
      <c r="AMT50" s="54"/>
      <c r="AMU50" s="54"/>
      <c r="AMV50" s="54"/>
      <c r="AMW50" s="54"/>
      <c r="AMX50" s="54"/>
      <c r="AMY50" s="54"/>
      <c r="AMZ50" s="54"/>
      <c r="ANA50" s="54"/>
      <c r="ANB50" s="54"/>
      <c r="ANC50" s="54"/>
      <c r="AND50" s="54"/>
      <c r="ANE50" s="54"/>
      <c r="ANF50" s="54"/>
      <c r="ANG50" s="54"/>
      <c r="ANH50" s="54"/>
      <c r="ANI50" s="54"/>
      <c r="ANJ50" s="54"/>
      <c r="ANK50" s="54"/>
      <c r="ANL50" s="54"/>
      <c r="ANM50" s="54"/>
      <c r="ANN50" s="54"/>
      <c r="ANO50" s="54"/>
      <c r="ANP50" s="54"/>
      <c r="ANQ50" s="54"/>
      <c r="ANR50" s="54"/>
      <c r="ANS50" s="54"/>
      <c r="ANT50" s="54"/>
      <c r="ANU50" s="54"/>
      <c r="ANV50" s="54"/>
      <c r="ANW50" s="54"/>
      <c r="ANX50" s="54"/>
      <c r="ANY50" s="54"/>
      <c r="ANZ50" s="54"/>
      <c r="AOA50" s="54"/>
      <c r="AOB50" s="54"/>
      <c r="AOC50" s="54"/>
      <c r="AOD50" s="54"/>
      <c r="AOE50" s="54"/>
      <c r="AOF50" s="54"/>
      <c r="AOG50" s="54"/>
      <c r="AOH50" s="54"/>
      <c r="AOI50" s="54"/>
      <c r="AOJ50" s="54"/>
      <c r="AOK50" s="54"/>
      <c r="AOL50" s="54"/>
      <c r="AOM50" s="54"/>
      <c r="AON50" s="54"/>
      <c r="AOO50" s="54"/>
      <c r="AOP50" s="54"/>
      <c r="AOQ50" s="54"/>
      <c r="AOR50" s="54"/>
      <c r="AOS50" s="54"/>
      <c r="AOT50" s="54"/>
      <c r="AOU50" s="54"/>
      <c r="AOV50" s="54"/>
      <c r="AOW50" s="54"/>
      <c r="AOX50" s="54"/>
      <c r="AOY50" s="54"/>
      <c r="AOZ50" s="54"/>
      <c r="APA50" s="54"/>
      <c r="APB50" s="54"/>
      <c r="APC50" s="54"/>
      <c r="APD50" s="54"/>
      <c r="APE50" s="54"/>
      <c r="APF50" s="54"/>
      <c r="APG50" s="54"/>
      <c r="APH50" s="54"/>
      <c r="API50" s="54"/>
      <c r="APJ50" s="54"/>
      <c r="APK50" s="54"/>
      <c r="APL50" s="54"/>
      <c r="APM50" s="54"/>
      <c r="APN50" s="54"/>
      <c r="APO50" s="54"/>
      <c r="APP50" s="54"/>
      <c r="APQ50" s="54"/>
      <c r="APR50" s="54"/>
      <c r="APS50" s="54"/>
      <c r="APT50" s="54"/>
      <c r="APU50" s="54"/>
      <c r="APV50" s="54"/>
      <c r="APW50" s="54"/>
      <c r="APX50" s="54"/>
      <c r="APY50" s="54"/>
      <c r="APZ50" s="54"/>
      <c r="AQA50" s="54"/>
      <c r="AQB50" s="54"/>
      <c r="AQC50" s="54"/>
      <c r="AQD50" s="54"/>
      <c r="AQE50" s="54"/>
      <c r="AQF50" s="54"/>
      <c r="AQG50" s="54"/>
      <c r="AQH50" s="54"/>
      <c r="AQI50" s="54"/>
      <c r="AQJ50" s="54"/>
      <c r="AQK50" s="54"/>
      <c r="AQL50" s="54"/>
      <c r="AQM50" s="54"/>
      <c r="AQN50" s="54"/>
      <c r="AQO50" s="54"/>
      <c r="AQP50" s="54"/>
      <c r="AQQ50" s="54"/>
      <c r="AQR50" s="54"/>
      <c r="AQS50" s="54"/>
      <c r="AQT50" s="54"/>
      <c r="AQU50" s="54"/>
      <c r="AQV50" s="54"/>
      <c r="AQW50" s="54"/>
      <c r="AQX50" s="54"/>
      <c r="AQY50" s="54"/>
      <c r="AQZ50" s="54"/>
      <c r="ARA50" s="54"/>
      <c r="ARB50" s="54"/>
      <c r="ARC50" s="54"/>
      <c r="ARD50" s="54"/>
      <c r="ARE50" s="54"/>
      <c r="ARF50" s="54"/>
      <c r="ARG50" s="54"/>
      <c r="ARH50" s="54"/>
      <c r="ARI50" s="54"/>
      <c r="ARJ50" s="54"/>
      <c r="ARK50" s="54"/>
      <c r="ARL50" s="54"/>
      <c r="ARM50" s="54"/>
      <c r="ARN50" s="54"/>
      <c r="ARO50" s="54"/>
      <c r="ARP50" s="54"/>
      <c r="ARQ50" s="54"/>
      <c r="ARR50" s="54"/>
      <c r="ARS50" s="54"/>
      <c r="ART50" s="54"/>
      <c r="ARU50" s="54"/>
      <c r="ARV50" s="54"/>
      <c r="ARW50" s="54"/>
      <c r="ARX50" s="54"/>
      <c r="ARY50" s="54"/>
      <c r="ARZ50" s="54"/>
      <c r="ASA50" s="54"/>
      <c r="ASB50" s="54"/>
      <c r="ASC50" s="54"/>
      <c r="ASD50" s="54"/>
      <c r="ASE50" s="54"/>
      <c r="ASF50" s="54"/>
      <c r="ASG50" s="54"/>
      <c r="ASH50" s="54"/>
      <c r="ASI50" s="54"/>
      <c r="ASJ50" s="54"/>
      <c r="ASK50" s="54"/>
      <c r="ASL50" s="54"/>
      <c r="ASM50" s="54"/>
      <c r="ASN50" s="54"/>
      <c r="ASO50" s="54"/>
      <c r="ASP50" s="54"/>
      <c r="ASQ50" s="54"/>
      <c r="ASR50" s="54"/>
      <c r="ASS50" s="54"/>
      <c r="AST50" s="54"/>
      <c r="ASU50" s="54"/>
      <c r="ASV50" s="54"/>
      <c r="ASW50" s="54"/>
      <c r="ASX50" s="54"/>
      <c r="ASY50" s="54"/>
      <c r="ASZ50" s="54"/>
      <c r="ATA50" s="54"/>
      <c r="ATB50" s="54"/>
      <c r="ATC50" s="54"/>
      <c r="ATD50" s="54"/>
      <c r="ATE50" s="54"/>
      <c r="ATF50" s="54"/>
      <c r="ATG50" s="54"/>
      <c r="ATH50" s="54"/>
      <c r="ATI50" s="54"/>
      <c r="ATJ50" s="54"/>
      <c r="ATK50" s="54"/>
      <c r="ATL50" s="54"/>
      <c r="ATM50" s="54"/>
      <c r="ATN50" s="54"/>
      <c r="ATO50" s="54"/>
      <c r="ATP50" s="54"/>
      <c r="ATQ50" s="54"/>
      <c r="ATR50" s="54"/>
      <c r="ATS50" s="54"/>
      <c r="ATT50" s="54"/>
      <c r="ATU50" s="54"/>
      <c r="ATV50" s="54"/>
      <c r="ATW50" s="54"/>
      <c r="ATX50" s="54"/>
      <c r="ATY50" s="54"/>
      <c r="ATZ50" s="54"/>
      <c r="AUA50" s="54"/>
      <c r="AUB50" s="54"/>
      <c r="AUC50" s="54"/>
      <c r="AUD50" s="54"/>
      <c r="AUE50" s="54"/>
      <c r="AUF50" s="54"/>
      <c r="AUG50" s="54"/>
      <c r="AUH50" s="54"/>
      <c r="AUI50" s="54"/>
      <c r="AUJ50" s="54"/>
      <c r="AUK50" s="54"/>
      <c r="AUL50" s="54"/>
      <c r="AUM50" s="54"/>
      <c r="AUN50" s="54"/>
      <c r="AUO50" s="54"/>
      <c r="AUP50" s="54"/>
      <c r="AUQ50" s="54"/>
      <c r="AUR50" s="54"/>
      <c r="AUS50" s="54"/>
      <c r="AUT50" s="54"/>
      <c r="AUU50" s="54"/>
      <c r="AUV50" s="54"/>
      <c r="AUW50" s="54"/>
      <c r="AUX50" s="54"/>
      <c r="AUY50" s="54"/>
      <c r="AUZ50" s="54"/>
      <c r="AVA50" s="54"/>
      <c r="AVB50" s="54"/>
      <c r="AVC50" s="54"/>
      <c r="AVD50" s="54"/>
      <c r="AVE50" s="54"/>
      <c r="AVF50" s="54"/>
      <c r="AVG50" s="54"/>
      <c r="AVH50" s="54"/>
      <c r="AVI50" s="54"/>
      <c r="AVJ50" s="54"/>
      <c r="AVK50" s="54"/>
      <c r="AVL50" s="54"/>
      <c r="AVM50" s="54"/>
      <c r="AVN50" s="54"/>
      <c r="AVO50" s="54"/>
      <c r="AVP50" s="54"/>
      <c r="AVQ50" s="54"/>
      <c r="AVR50" s="54"/>
      <c r="AVS50" s="54"/>
      <c r="AVT50" s="54"/>
      <c r="AVU50" s="54"/>
      <c r="AVV50" s="54"/>
      <c r="AVW50" s="54"/>
      <c r="AVX50" s="54"/>
      <c r="AVY50" s="54"/>
      <c r="AVZ50" s="54"/>
      <c r="AWA50" s="54"/>
      <c r="AWB50" s="54"/>
      <c r="AWC50" s="54"/>
      <c r="AWD50" s="54"/>
      <c r="AWE50" s="54"/>
      <c r="AWF50" s="54"/>
      <c r="AWG50" s="54"/>
      <c r="AWH50" s="54"/>
      <c r="AWI50" s="54"/>
      <c r="AWJ50" s="54"/>
      <c r="AWK50" s="54"/>
      <c r="AWL50" s="54"/>
      <c r="AWM50" s="54"/>
      <c r="AWN50" s="54"/>
      <c r="AWO50" s="54"/>
      <c r="AWP50" s="54"/>
      <c r="AWQ50" s="54"/>
      <c r="AWR50" s="54"/>
      <c r="AWS50" s="54"/>
      <c r="AWT50" s="54"/>
      <c r="AWU50" s="54"/>
      <c r="AWV50" s="54"/>
      <c r="AWW50" s="54"/>
      <c r="AWX50" s="54"/>
      <c r="AWY50" s="54"/>
      <c r="AWZ50" s="54"/>
      <c r="AXA50" s="54"/>
      <c r="AXB50" s="54"/>
      <c r="AXC50" s="54"/>
      <c r="AXD50" s="54"/>
      <c r="AXE50" s="54"/>
      <c r="AXF50" s="54"/>
      <c r="AXG50" s="54"/>
      <c r="AXH50" s="54"/>
      <c r="AXI50" s="54"/>
      <c r="AXJ50" s="54"/>
      <c r="AXK50" s="54"/>
      <c r="AXL50" s="54"/>
      <c r="AXM50" s="54"/>
      <c r="AXN50" s="54"/>
      <c r="AXO50" s="54"/>
      <c r="AXP50" s="54"/>
      <c r="AXQ50" s="54"/>
      <c r="AXR50" s="54"/>
      <c r="AXS50" s="54"/>
      <c r="AXT50" s="54"/>
      <c r="AXU50" s="54"/>
      <c r="AXV50" s="54"/>
      <c r="AXW50" s="54"/>
      <c r="AXX50" s="54"/>
      <c r="AXY50" s="54"/>
      <c r="AXZ50" s="54"/>
      <c r="AYA50" s="54"/>
      <c r="AYB50" s="54"/>
      <c r="AYC50" s="54"/>
      <c r="AYD50" s="54"/>
      <c r="AYE50" s="54"/>
      <c r="AYF50" s="54"/>
      <c r="AYG50" s="54"/>
      <c r="AYH50" s="54"/>
      <c r="AYI50" s="54"/>
      <c r="AYJ50" s="54"/>
      <c r="AYK50" s="54"/>
      <c r="AYL50" s="54"/>
      <c r="AYM50" s="54"/>
      <c r="AYN50" s="54"/>
      <c r="AYO50" s="54"/>
      <c r="AYP50" s="54"/>
      <c r="AYQ50" s="54"/>
      <c r="AYR50" s="54"/>
      <c r="AYS50" s="54"/>
      <c r="AYT50" s="54"/>
      <c r="AYU50" s="54"/>
      <c r="AYV50" s="54"/>
      <c r="AYW50" s="54"/>
      <c r="AYX50" s="54"/>
      <c r="AYY50" s="54"/>
      <c r="AYZ50" s="54"/>
      <c r="AZA50" s="54"/>
      <c r="AZB50" s="54"/>
      <c r="AZC50" s="54"/>
      <c r="AZD50" s="54"/>
      <c r="AZE50" s="54"/>
      <c r="AZF50" s="54"/>
      <c r="AZG50" s="54"/>
      <c r="AZH50" s="54"/>
      <c r="AZI50" s="54"/>
      <c r="AZJ50" s="54"/>
      <c r="AZK50" s="54"/>
      <c r="AZL50" s="54"/>
      <c r="AZM50" s="54"/>
      <c r="AZN50" s="54"/>
      <c r="AZO50" s="54"/>
      <c r="AZP50" s="54"/>
      <c r="AZQ50" s="54"/>
      <c r="AZR50" s="54"/>
      <c r="AZS50" s="54"/>
      <c r="AZT50" s="54"/>
      <c r="AZU50" s="54"/>
      <c r="AZV50" s="54"/>
      <c r="AZW50" s="54"/>
      <c r="AZX50" s="54"/>
      <c r="AZY50" s="54"/>
      <c r="AZZ50" s="54"/>
      <c r="BAA50" s="54"/>
      <c r="BAB50" s="54"/>
      <c r="BAC50" s="54"/>
      <c r="BAD50" s="54"/>
      <c r="BAE50" s="54"/>
      <c r="BAF50" s="54"/>
      <c r="BAG50" s="54"/>
      <c r="BAH50" s="54"/>
      <c r="BAI50" s="54"/>
      <c r="BAJ50" s="54"/>
      <c r="BAK50" s="54"/>
      <c r="BAL50" s="54"/>
      <c r="BAM50" s="54"/>
      <c r="BAN50" s="54"/>
      <c r="BAO50" s="54"/>
      <c r="BAP50" s="54"/>
      <c r="BAQ50" s="54"/>
      <c r="BAR50" s="54"/>
      <c r="BAS50" s="54"/>
      <c r="BAT50" s="54"/>
      <c r="BAU50" s="54"/>
      <c r="BAV50" s="54"/>
      <c r="BAW50" s="54"/>
      <c r="BAX50" s="54"/>
      <c r="BAY50" s="54"/>
      <c r="BAZ50" s="54"/>
      <c r="BBA50" s="54"/>
      <c r="BBB50" s="54"/>
      <c r="BBC50" s="54"/>
      <c r="BBD50" s="54"/>
      <c r="BBE50" s="54"/>
      <c r="BBF50" s="54"/>
      <c r="BBG50" s="54"/>
      <c r="BBH50" s="54"/>
      <c r="BBI50" s="54"/>
      <c r="BBJ50" s="54"/>
      <c r="BBK50" s="54"/>
      <c r="BBL50" s="54"/>
      <c r="BBM50" s="54"/>
      <c r="BBN50" s="54"/>
      <c r="BBO50" s="54"/>
      <c r="BBP50" s="54"/>
      <c r="BBQ50" s="54"/>
      <c r="BBR50" s="54"/>
      <c r="BBS50" s="54"/>
      <c r="BBT50" s="54"/>
      <c r="BBU50" s="54"/>
      <c r="BBV50" s="54"/>
      <c r="BBW50" s="54"/>
      <c r="BBX50" s="54"/>
      <c r="BBY50" s="54"/>
      <c r="BBZ50" s="54"/>
      <c r="BCA50" s="54"/>
      <c r="BCB50" s="54"/>
      <c r="BCC50" s="54"/>
      <c r="BCD50" s="54"/>
      <c r="BCE50" s="54"/>
      <c r="BCF50" s="54"/>
      <c r="BCG50" s="54"/>
      <c r="BCH50" s="54"/>
      <c r="BCI50" s="54"/>
      <c r="BCJ50" s="54"/>
      <c r="BCK50" s="54"/>
      <c r="BCL50" s="54"/>
      <c r="BCM50" s="54"/>
      <c r="BCN50" s="54"/>
      <c r="BCO50" s="54"/>
      <c r="BCP50" s="54"/>
      <c r="BCQ50" s="54"/>
      <c r="BCR50" s="54"/>
      <c r="BCS50" s="54"/>
      <c r="BCT50" s="54"/>
      <c r="BCU50" s="54"/>
      <c r="BCV50" s="54"/>
      <c r="BCW50" s="54"/>
      <c r="BCX50" s="54"/>
      <c r="BCY50" s="54"/>
      <c r="BCZ50" s="54"/>
      <c r="BDA50" s="54"/>
      <c r="BDB50" s="54"/>
      <c r="BDC50" s="54"/>
      <c r="BDD50" s="54"/>
      <c r="BDE50" s="54"/>
      <c r="BDF50" s="54"/>
      <c r="BDG50" s="54"/>
      <c r="BDH50" s="54"/>
      <c r="BDI50" s="54"/>
      <c r="BDJ50" s="54"/>
      <c r="BDK50" s="54"/>
      <c r="BDL50" s="54"/>
      <c r="BDM50" s="54"/>
      <c r="BDN50" s="54"/>
      <c r="BDO50" s="54"/>
      <c r="BDP50" s="54"/>
      <c r="BDQ50" s="54"/>
      <c r="BDR50" s="54"/>
      <c r="BDS50" s="54"/>
      <c r="BDT50" s="54"/>
      <c r="BDU50" s="54"/>
      <c r="BDV50" s="54"/>
      <c r="BDW50" s="54"/>
      <c r="BDX50" s="54"/>
      <c r="BDY50" s="54"/>
      <c r="BDZ50" s="54"/>
      <c r="BEA50" s="54"/>
      <c r="BEB50" s="54"/>
      <c r="BEC50" s="54"/>
      <c r="BED50" s="54"/>
      <c r="BEE50" s="54"/>
      <c r="BEF50" s="54"/>
      <c r="BEG50" s="54"/>
      <c r="BEH50" s="54"/>
      <c r="BEI50" s="54"/>
      <c r="BEJ50" s="54"/>
      <c r="BEK50" s="54"/>
      <c r="BEL50" s="54"/>
      <c r="BEM50" s="54"/>
      <c r="BEN50" s="54"/>
      <c r="BEO50" s="54"/>
      <c r="BEP50" s="54"/>
      <c r="BEQ50" s="54"/>
      <c r="BER50" s="54"/>
      <c r="BES50" s="54"/>
      <c r="BET50" s="54"/>
      <c r="BEU50" s="54"/>
      <c r="BEV50" s="54"/>
      <c r="BEW50" s="54"/>
      <c r="BEX50" s="54"/>
      <c r="BEY50" s="54"/>
      <c r="BEZ50" s="54"/>
      <c r="BFA50" s="54"/>
      <c r="BFB50" s="54"/>
      <c r="BFC50" s="54"/>
      <c r="BFD50" s="54"/>
      <c r="BFE50" s="54"/>
      <c r="BFF50" s="54"/>
      <c r="BFG50" s="54"/>
      <c r="BFH50" s="54"/>
      <c r="BFI50" s="54"/>
      <c r="BFJ50" s="54"/>
      <c r="BFK50" s="54"/>
      <c r="BFL50" s="54"/>
      <c r="BFM50" s="54"/>
      <c r="BFN50" s="54"/>
      <c r="BFO50" s="54"/>
      <c r="BFP50" s="54"/>
      <c r="BFQ50" s="54"/>
      <c r="BFR50" s="54"/>
      <c r="BFS50" s="54"/>
      <c r="BFT50" s="54"/>
      <c r="BFU50" s="54"/>
      <c r="BFV50" s="54"/>
      <c r="BFW50" s="54"/>
      <c r="BFX50" s="54"/>
      <c r="BFY50" s="54"/>
      <c r="BFZ50" s="54"/>
      <c r="BGA50" s="54"/>
      <c r="BGB50" s="54"/>
      <c r="BGC50" s="54"/>
      <c r="BGD50" s="54"/>
      <c r="BGE50" s="54"/>
      <c r="BGF50" s="54"/>
      <c r="BGG50" s="54"/>
      <c r="BGH50" s="54"/>
      <c r="BGI50" s="54"/>
      <c r="BGJ50" s="54"/>
      <c r="BGK50" s="54"/>
      <c r="BGL50" s="54"/>
      <c r="BGM50" s="54"/>
      <c r="BGN50" s="54"/>
      <c r="BGO50" s="54"/>
      <c r="BGP50" s="54"/>
      <c r="BGQ50" s="54"/>
      <c r="BGR50" s="54"/>
      <c r="BGS50" s="54"/>
      <c r="BGT50" s="54"/>
      <c r="BGU50" s="54"/>
      <c r="BGV50" s="54"/>
      <c r="BGW50" s="54"/>
      <c r="BGX50" s="54"/>
      <c r="BGY50" s="54"/>
      <c r="BGZ50" s="54"/>
      <c r="BHA50" s="54"/>
      <c r="BHB50" s="54"/>
      <c r="BHC50" s="54"/>
      <c r="BHD50" s="54"/>
      <c r="BHE50" s="54"/>
      <c r="BHF50" s="54"/>
      <c r="BHG50" s="54"/>
      <c r="BHH50" s="54"/>
      <c r="BHI50" s="54"/>
      <c r="BHJ50" s="54"/>
      <c r="BHK50" s="54"/>
      <c r="BHL50" s="54"/>
      <c r="BHM50" s="54"/>
      <c r="BHN50" s="54"/>
      <c r="BHO50" s="54"/>
      <c r="BHP50" s="54"/>
      <c r="BHQ50" s="54"/>
      <c r="BHR50" s="54"/>
      <c r="BHS50" s="54"/>
      <c r="BHT50" s="54"/>
      <c r="BHU50" s="54"/>
      <c r="BHV50" s="54"/>
      <c r="BHW50" s="54"/>
      <c r="BHX50" s="54"/>
      <c r="BHY50" s="54"/>
      <c r="BHZ50" s="54"/>
      <c r="BIA50" s="54"/>
      <c r="BIB50" s="54"/>
      <c r="BIC50" s="54"/>
      <c r="BID50" s="54"/>
      <c r="BIE50" s="54"/>
      <c r="BIF50" s="54"/>
      <c r="BIG50" s="54"/>
      <c r="BIH50" s="54"/>
      <c r="BII50" s="54"/>
      <c r="BIJ50" s="54"/>
      <c r="BIK50" s="54"/>
      <c r="BIL50" s="54"/>
      <c r="BIM50" s="54"/>
      <c r="BIN50" s="54"/>
      <c r="BIO50" s="54"/>
      <c r="BIP50" s="54"/>
      <c r="BIQ50" s="54"/>
      <c r="BIR50" s="54"/>
      <c r="BIS50" s="54"/>
      <c r="BIT50" s="54"/>
      <c r="BIU50" s="54"/>
      <c r="BIV50" s="54"/>
      <c r="BIW50" s="54"/>
      <c r="BIX50" s="54"/>
      <c r="BIY50" s="54"/>
      <c r="BIZ50" s="54"/>
      <c r="BJA50" s="54"/>
      <c r="BJB50" s="54"/>
      <c r="BJC50" s="54"/>
      <c r="BJD50" s="54"/>
      <c r="BJE50" s="54"/>
      <c r="BJF50" s="54"/>
      <c r="BJG50" s="54"/>
      <c r="BJH50" s="54"/>
      <c r="BJI50" s="54"/>
      <c r="BJJ50" s="54"/>
      <c r="BJK50" s="54"/>
      <c r="BJL50" s="54"/>
      <c r="BJM50" s="54"/>
      <c r="BJN50" s="54"/>
      <c r="BJO50" s="54"/>
      <c r="BJP50" s="54"/>
      <c r="BJQ50" s="54"/>
      <c r="BJR50" s="54"/>
      <c r="BJS50" s="54"/>
      <c r="BJT50" s="54"/>
      <c r="BJU50" s="54"/>
      <c r="BJV50" s="54"/>
      <c r="BJW50" s="54"/>
      <c r="BJX50" s="54"/>
      <c r="BJY50" s="54"/>
      <c r="BJZ50" s="54"/>
      <c r="BKA50" s="54"/>
      <c r="BKB50" s="54"/>
      <c r="BKC50" s="54"/>
      <c r="BKD50" s="54"/>
      <c r="BKE50" s="54"/>
      <c r="BKF50" s="54"/>
      <c r="BKG50" s="54"/>
      <c r="BKH50" s="54"/>
      <c r="BKI50" s="54"/>
      <c r="BKJ50" s="54"/>
      <c r="BKK50" s="54"/>
      <c r="BKL50" s="54"/>
      <c r="BKM50" s="54"/>
      <c r="BKN50" s="54"/>
      <c r="BKO50" s="54"/>
      <c r="BKP50" s="54"/>
      <c r="BKQ50" s="54"/>
      <c r="BKR50" s="54"/>
      <c r="BKS50" s="54"/>
      <c r="BKT50" s="54"/>
      <c r="BKU50" s="54"/>
      <c r="BKV50" s="54"/>
      <c r="BKW50" s="54"/>
      <c r="BKX50" s="54"/>
      <c r="BKY50" s="54"/>
      <c r="BKZ50" s="54"/>
      <c r="BLA50" s="54"/>
      <c r="BLB50" s="54"/>
      <c r="BLC50" s="54"/>
      <c r="BLD50" s="54"/>
      <c r="BLE50" s="54"/>
      <c r="BLF50" s="54"/>
      <c r="BLG50" s="54"/>
      <c r="BLH50" s="54"/>
      <c r="BLI50" s="54"/>
      <c r="BLJ50" s="54"/>
      <c r="BLK50" s="54"/>
      <c r="BLL50" s="54"/>
      <c r="BLM50" s="54"/>
      <c r="BLN50" s="54"/>
      <c r="BLO50" s="54"/>
      <c r="BLP50" s="54"/>
      <c r="BLQ50" s="54"/>
      <c r="BLR50" s="54"/>
      <c r="BLS50" s="54"/>
      <c r="BLT50" s="54"/>
      <c r="BLU50" s="54"/>
      <c r="BLV50" s="54"/>
      <c r="BLW50" s="54"/>
      <c r="BLX50" s="54"/>
      <c r="BLY50" s="54"/>
      <c r="BLZ50" s="54"/>
      <c r="BMA50" s="54"/>
      <c r="BMB50" s="54"/>
      <c r="BMC50" s="54"/>
      <c r="BMD50" s="54"/>
      <c r="BME50" s="54"/>
      <c r="BMF50" s="54"/>
      <c r="BMG50" s="54"/>
      <c r="BMH50" s="54"/>
      <c r="BMI50" s="54"/>
      <c r="BMJ50" s="54"/>
      <c r="BMK50" s="54"/>
      <c r="BML50" s="54"/>
      <c r="BMM50" s="54"/>
      <c r="BMN50" s="54"/>
      <c r="BMO50" s="54"/>
      <c r="BMP50" s="54"/>
      <c r="BMQ50" s="54"/>
      <c r="BMR50" s="54"/>
      <c r="BMS50" s="54"/>
      <c r="BMT50" s="54"/>
      <c r="BMU50" s="54"/>
      <c r="BMV50" s="54"/>
      <c r="BMW50" s="54"/>
      <c r="BMX50" s="54"/>
      <c r="BMY50" s="54"/>
      <c r="BMZ50" s="54"/>
      <c r="BNA50" s="54"/>
      <c r="BNB50" s="54"/>
      <c r="BNC50" s="54"/>
      <c r="BND50" s="54"/>
      <c r="BNE50" s="54"/>
      <c r="BNF50" s="54"/>
      <c r="BNG50" s="54"/>
      <c r="BNH50" s="54"/>
      <c r="BNI50" s="54"/>
      <c r="BNJ50" s="54"/>
      <c r="BNK50" s="54"/>
      <c r="BNL50" s="54"/>
      <c r="BNM50" s="54"/>
      <c r="BNN50" s="54"/>
      <c r="BNO50" s="54"/>
      <c r="BNP50" s="54"/>
      <c r="BNQ50" s="54"/>
      <c r="BNR50" s="54"/>
      <c r="BNS50" s="54"/>
      <c r="BNT50" s="54"/>
      <c r="BNU50" s="54"/>
      <c r="BNV50" s="54"/>
      <c r="BNW50" s="54"/>
      <c r="BNX50" s="54"/>
      <c r="BNY50" s="54"/>
      <c r="BNZ50" s="54"/>
      <c r="BOA50" s="54"/>
      <c r="BOB50" s="54"/>
      <c r="BOC50" s="54"/>
      <c r="BOD50" s="54"/>
      <c r="BOE50" s="54"/>
      <c r="BOF50" s="54"/>
      <c r="BOG50" s="54"/>
      <c r="BOH50" s="54"/>
      <c r="BOI50" s="54"/>
      <c r="BOJ50" s="54"/>
      <c r="BOK50" s="54"/>
      <c r="BOL50" s="54"/>
      <c r="BOM50" s="54"/>
      <c r="BON50" s="54"/>
      <c r="BOO50" s="54"/>
      <c r="BOP50" s="54"/>
      <c r="BOQ50" s="54"/>
      <c r="BOR50" s="54"/>
      <c r="BOS50" s="54"/>
      <c r="BOT50" s="54"/>
      <c r="BOU50" s="54"/>
      <c r="BOV50" s="54"/>
      <c r="BOW50" s="54"/>
      <c r="BOX50" s="54"/>
      <c r="BOY50" s="54"/>
      <c r="BOZ50" s="54"/>
      <c r="BPA50" s="54"/>
      <c r="BPB50" s="54"/>
      <c r="BPC50" s="54"/>
      <c r="BPD50" s="54"/>
      <c r="BPE50" s="54"/>
      <c r="BPF50" s="54"/>
      <c r="BPG50" s="54"/>
      <c r="BPH50" s="54"/>
      <c r="BPI50" s="54"/>
      <c r="BPJ50" s="54"/>
      <c r="BPK50" s="54"/>
      <c r="BPL50" s="54"/>
      <c r="BPM50" s="54"/>
      <c r="BPN50" s="54"/>
      <c r="BPO50" s="54"/>
      <c r="BPP50" s="54"/>
      <c r="BPQ50" s="54"/>
      <c r="BPR50" s="54"/>
      <c r="BPS50" s="54"/>
      <c r="BPT50" s="54"/>
      <c r="BPU50" s="54"/>
      <c r="BPV50" s="54"/>
      <c r="BPW50" s="54"/>
      <c r="BPX50" s="54"/>
      <c r="BPY50" s="54"/>
      <c r="BPZ50" s="54"/>
      <c r="BQA50" s="54"/>
      <c r="BQB50" s="54"/>
      <c r="BQC50" s="54"/>
      <c r="BQD50" s="54"/>
      <c r="BQE50" s="54"/>
      <c r="BQF50" s="54"/>
      <c r="BQG50" s="54"/>
      <c r="BQH50" s="54"/>
      <c r="BQI50" s="54"/>
      <c r="BQJ50" s="54"/>
      <c r="BQK50" s="54"/>
      <c r="BQL50" s="54"/>
      <c r="BQM50" s="54"/>
      <c r="BQN50" s="54"/>
      <c r="BQO50" s="54"/>
      <c r="BQP50" s="54"/>
      <c r="BQQ50" s="54"/>
      <c r="BQR50" s="54"/>
      <c r="BQS50" s="54"/>
      <c r="BQT50" s="54"/>
      <c r="BQU50" s="54"/>
      <c r="BQV50" s="54"/>
      <c r="BQW50" s="54"/>
      <c r="BQX50" s="54"/>
      <c r="BQY50" s="54"/>
      <c r="BQZ50" s="54"/>
      <c r="BRA50" s="54"/>
      <c r="BRB50" s="54"/>
      <c r="BRC50" s="54"/>
      <c r="BRD50" s="54"/>
      <c r="BRE50" s="54"/>
      <c r="BRF50" s="54"/>
      <c r="BRG50" s="54"/>
      <c r="BRH50" s="54"/>
      <c r="BRI50" s="54"/>
      <c r="BRJ50" s="54"/>
      <c r="BRK50" s="54"/>
      <c r="BRL50" s="54"/>
      <c r="BRM50" s="54"/>
      <c r="BRN50" s="54"/>
      <c r="BRO50" s="54"/>
      <c r="BRP50" s="54"/>
      <c r="BRQ50" s="54"/>
      <c r="BRR50" s="54"/>
      <c r="BRS50" s="54"/>
      <c r="BRT50" s="54"/>
      <c r="BRU50" s="54"/>
      <c r="BRV50" s="54"/>
      <c r="BRW50" s="54"/>
      <c r="BRX50" s="54"/>
      <c r="BRY50" s="54"/>
      <c r="BRZ50" s="54"/>
      <c r="BSA50" s="54"/>
      <c r="BSB50" s="54"/>
      <c r="BSC50" s="54"/>
      <c r="BSD50" s="54"/>
      <c r="BSE50" s="54"/>
      <c r="BSF50" s="54"/>
      <c r="BSG50" s="54"/>
      <c r="BSH50" s="54"/>
      <c r="BSI50" s="54"/>
      <c r="BSJ50" s="54"/>
      <c r="BSK50" s="54"/>
      <c r="BSL50" s="54"/>
      <c r="BSM50" s="54"/>
      <c r="BSN50" s="54"/>
      <c r="BSO50" s="54"/>
      <c r="BSP50" s="54"/>
      <c r="BSQ50" s="54"/>
      <c r="BSR50" s="54"/>
      <c r="BSS50" s="54"/>
      <c r="BST50" s="54"/>
      <c r="BSU50" s="54"/>
      <c r="BSV50" s="54"/>
      <c r="BSW50" s="54"/>
      <c r="BSX50" s="54"/>
      <c r="BSY50" s="54"/>
      <c r="BSZ50" s="54"/>
      <c r="BTA50" s="54"/>
      <c r="BTB50" s="54"/>
      <c r="BTC50" s="54"/>
      <c r="BTD50" s="54"/>
      <c r="BTE50" s="54"/>
      <c r="BTF50" s="54"/>
      <c r="BTG50" s="54"/>
      <c r="BTH50" s="54"/>
      <c r="BTI50" s="54"/>
      <c r="BTJ50" s="54"/>
      <c r="BTK50" s="54"/>
      <c r="BTL50" s="54"/>
      <c r="BTM50" s="54"/>
      <c r="BTN50" s="54"/>
      <c r="BTO50" s="54"/>
      <c r="BTP50" s="54"/>
      <c r="BTQ50" s="54"/>
      <c r="BTR50" s="54"/>
      <c r="BTS50" s="54"/>
      <c r="BTT50" s="54"/>
      <c r="BTU50" s="54"/>
      <c r="BTV50" s="54"/>
      <c r="BTW50" s="54"/>
      <c r="BTX50" s="54"/>
      <c r="BTY50" s="54"/>
      <c r="BTZ50" s="54"/>
      <c r="BUA50" s="54"/>
      <c r="BUB50" s="54"/>
      <c r="BUC50" s="54"/>
      <c r="BUD50" s="54"/>
      <c r="BUE50" s="54"/>
      <c r="BUF50" s="54"/>
      <c r="BUG50" s="54"/>
      <c r="BUH50" s="54"/>
      <c r="BUI50" s="54"/>
      <c r="BUJ50" s="54"/>
      <c r="BUK50" s="54"/>
      <c r="BUL50" s="54"/>
      <c r="BUM50" s="54"/>
      <c r="BUN50" s="54"/>
      <c r="BUO50" s="54"/>
      <c r="BUP50" s="54"/>
      <c r="BUQ50" s="54"/>
      <c r="BUR50" s="54"/>
      <c r="BUS50" s="54"/>
      <c r="BUT50" s="54"/>
      <c r="BUU50" s="54"/>
      <c r="BUV50" s="54"/>
      <c r="BUW50" s="54"/>
      <c r="BUX50" s="54"/>
      <c r="BUY50" s="54"/>
      <c r="BUZ50" s="54"/>
      <c r="BVA50" s="54"/>
      <c r="BVB50" s="54"/>
      <c r="BVC50" s="54"/>
      <c r="BVD50" s="54"/>
      <c r="BVE50" s="54"/>
      <c r="BVF50" s="54"/>
      <c r="BVG50" s="54"/>
      <c r="BVH50" s="54"/>
      <c r="BVI50" s="54"/>
      <c r="BVJ50" s="54"/>
      <c r="BVK50" s="54"/>
      <c r="BVL50" s="54"/>
      <c r="BVM50" s="54"/>
      <c r="BVN50" s="54"/>
      <c r="BVO50" s="54"/>
      <c r="BVP50" s="54"/>
      <c r="BVQ50" s="54"/>
      <c r="BVR50" s="54"/>
      <c r="BVS50" s="54"/>
      <c r="BVT50" s="54"/>
      <c r="BVU50" s="54"/>
      <c r="BVV50" s="54"/>
      <c r="BVW50" s="54"/>
      <c r="BVX50" s="54"/>
      <c r="BVY50" s="54"/>
      <c r="BVZ50" s="54"/>
      <c r="BWA50" s="54"/>
      <c r="BWB50" s="54"/>
      <c r="BWC50" s="54"/>
      <c r="BWD50" s="54"/>
      <c r="BWE50" s="54"/>
      <c r="BWF50" s="54"/>
      <c r="BWG50" s="54"/>
      <c r="BWH50" s="54"/>
      <c r="BWI50" s="54"/>
      <c r="BWJ50" s="54"/>
      <c r="BWK50" s="54"/>
      <c r="BWL50" s="54"/>
      <c r="BWM50" s="54"/>
      <c r="BWN50" s="54"/>
      <c r="BWO50" s="54"/>
      <c r="BWP50" s="54"/>
      <c r="BWQ50" s="54"/>
      <c r="BWR50" s="54"/>
      <c r="BWS50" s="54"/>
      <c r="BWT50" s="54"/>
      <c r="BWU50" s="54"/>
      <c r="BWV50" s="54"/>
      <c r="BWW50" s="54"/>
      <c r="BWX50" s="54"/>
      <c r="BWY50" s="54"/>
      <c r="BWZ50" s="54"/>
      <c r="BXA50" s="54"/>
      <c r="BXB50" s="54"/>
      <c r="BXC50" s="54"/>
      <c r="BXD50" s="54"/>
      <c r="BXE50" s="54"/>
      <c r="BXF50" s="54"/>
      <c r="BXG50" s="54"/>
      <c r="BXH50" s="54"/>
      <c r="BXI50" s="54"/>
      <c r="BXJ50" s="54"/>
      <c r="BXK50" s="54"/>
      <c r="BXL50" s="54"/>
      <c r="BXM50" s="54"/>
      <c r="BXN50" s="54"/>
      <c r="BXO50" s="54"/>
      <c r="BXP50" s="54"/>
      <c r="BXQ50" s="54"/>
      <c r="BXR50" s="54"/>
      <c r="BXS50" s="54"/>
      <c r="BXT50" s="54"/>
      <c r="BXU50" s="54"/>
      <c r="BXV50" s="54"/>
      <c r="BXW50" s="54"/>
      <c r="BXX50" s="54"/>
      <c r="BXY50" s="54"/>
      <c r="BXZ50" s="54"/>
      <c r="BYA50" s="54"/>
      <c r="BYB50" s="54"/>
      <c r="BYC50" s="54"/>
      <c r="BYD50" s="54"/>
      <c r="BYE50" s="54"/>
      <c r="BYF50" s="54"/>
      <c r="BYG50" s="54"/>
      <c r="BYH50" s="54"/>
      <c r="BYI50" s="54"/>
      <c r="BYJ50" s="54"/>
      <c r="BYK50" s="54"/>
      <c r="BYL50" s="54"/>
      <c r="BYM50" s="54"/>
      <c r="BYN50" s="54"/>
      <c r="BYO50" s="54"/>
      <c r="BYP50" s="54"/>
      <c r="BYQ50" s="54"/>
      <c r="BYR50" s="54"/>
      <c r="BYS50" s="54"/>
      <c r="BYT50" s="54"/>
      <c r="BYU50" s="54"/>
      <c r="BYV50" s="54"/>
      <c r="BYW50" s="54"/>
      <c r="BYX50" s="54"/>
      <c r="BYY50" s="54"/>
      <c r="BYZ50" s="54"/>
      <c r="BZA50" s="54"/>
      <c r="BZB50" s="54"/>
      <c r="BZC50" s="54"/>
      <c r="BZD50" s="54"/>
      <c r="BZE50" s="54"/>
      <c r="BZF50" s="54"/>
      <c r="BZG50" s="54"/>
      <c r="BZH50" s="54"/>
      <c r="BZI50" s="54"/>
      <c r="BZJ50" s="54"/>
      <c r="BZK50" s="54"/>
      <c r="BZL50" s="54"/>
      <c r="BZM50" s="54"/>
      <c r="BZN50" s="54"/>
      <c r="BZO50" s="54"/>
      <c r="BZP50" s="54"/>
      <c r="BZQ50" s="54"/>
      <c r="BZR50" s="54"/>
      <c r="BZS50" s="54"/>
      <c r="BZT50" s="54"/>
      <c r="BZU50" s="54"/>
      <c r="BZV50" s="54"/>
      <c r="BZW50" s="54"/>
      <c r="BZX50" s="54"/>
      <c r="BZY50" s="54"/>
      <c r="BZZ50" s="54"/>
      <c r="CAA50" s="54"/>
      <c r="CAB50" s="54"/>
      <c r="CAC50" s="54"/>
      <c r="CAD50" s="54"/>
      <c r="CAE50" s="54"/>
      <c r="CAF50" s="54"/>
      <c r="CAG50" s="54"/>
      <c r="CAH50" s="54"/>
      <c r="CAI50" s="54"/>
      <c r="CAJ50" s="54"/>
      <c r="CAK50" s="54"/>
      <c r="CAL50" s="54"/>
      <c r="CAM50" s="54"/>
      <c r="CAN50" s="54"/>
      <c r="CAO50" s="54"/>
      <c r="CAP50" s="54"/>
      <c r="CAQ50" s="54"/>
      <c r="CAR50" s="54"/>
      <c r="CAS50" s="54"/>
      <c r="CAT50" s="54"/>
      <c r="CAU50" s="54"/>
      <c r="CAV50" s="54"/>
      <c r="CAW50" s="54"/>
      <c r="CAX50" s="54"/>
      <c r="CAY50" s="54"/>
      <c r="CAZ50" s="54"/>
      <c r="CBA50" s="54"/>
      <c r="CBB50" s="54"/>
      <c r="CBC50" s="54"/>
      <c r="CBD50" s="54"/>
      <c r="CBE50" s="54"/>
      <c r="CBF50" s="54"/>
      <c r="CBG50" s="54"/>
      <c r="CBH50" s="54"/>
      <c r="CBI50" s="54"/>
      <c r="CBJ50" s="54"/>
      <c r="CBK50" s="54"/>
      <c r="CBL50" s="54"/>
      <c r="CBM50" s="54"/>
      <c r="CBN50" s="54"/>
      <c r="CBO50" s="54"/>
      <c r="CBP50" s="54"/>
      <c r="CBQ50" s="54"/>
      <c r="CBR50" s="54"/>
      <c r="CBS50" s="54"/>
      <c r="CBT50" s="54"/>
      <c r="CBU50" s="54"/>
      <c r="CBV50" s="54"/>
      <c r="CBW50" s="54"/>
      <c r="CBX50" s="54"/>
      <c r="CBY50" s="54"/>
      <c r="CBZ50" s="54"/>
      <c r="CCA50" s="54"/>
      <c r="CCB50" s="54"/>
      <c r="CCC50" s="54"/>
      <c r="CCD50" s="54"/>
      <c r="CCE50" s="54"/>
      <c r="CCF50" s="54"/>
      <c r="CCG50" s="54"/>
      <c r="CCH50" s="54"/>
      <c r="CCI50" s="54"/>
      <c r="CCJ50" s="54"/>
      <c r="CCK50" s="54"/>
      <c r="CCL50" s="54"/>
      <c r="CCM50" s="54"/>
      <c r="CCN50" s="54"/>
      <c r="CCO50" s="54"/>
      <c r="CCP50" s="54"/>
      <c r="CCQ50" s="54"/>
      <c r="CCR50" s="54"/>
      <c r="CCS50" s="54"/>
      <c r="CCT50" s="54"/>
      <c r="CCU50" s="54"/>
      <c r="CCV50" s="54"/>
      <c r="CCW50" s="54"/>
      <c r="CCX50" s="54"/>
      <c r="CCY50" s="54"/>
      <c r="CCZ50" s="54"/>
      <c r="CDA50" s="54"/>
      <c r="CDB50" s="54"/>
      <c r="CDC50" s="54"/>
      <c r="CDD50" s="54"/>
      <c r="CDE50" s="54"/>
      <c r="CDF50" s="54"/>
      <c r="CDG50" s="54"/>
      <c r="CDH50" s="54"/>
      <c r="CDI50" s="54"/>
      <c r="CDJ50" s="54"/>
      <c r="CDK50" s="54"/>
      <c r="CDL50" s="54"/>
      <c r="CDM50" s="54"/>
      <c r="CDN50" s="54"/>
      <c r="CDO50" s="54"/>
      <c r="CDP50" s="54"/>
      <c r="CDQ50" s="54"/>
      <c r="CDR50" s="54"/>
      <c r="CDS50" s="54"/>
      <c r="CDT50" s="54"/>
      <c r="CDU50" s="54"/>
      <c r="CDV50" s="54"/>
      <c r="CDW50" s="54"/>
      <c r="CDX50" s="54"/>
      <c r="CDY50" s="54"/>
      <c r="CDZ50" s="54"/>
      <c r="CEA50" s="54"/>
      <c r="CEB50" s="54"/>
      <c r="CEC50" s="54"/>
      <c r="CED50" s="54"/>
      <c r="CEE50" s="54"/>
      <c r="CEF50" s="54"/>
      <c r="CEG50" s="54"/>
      <c r="CEH50" s="54"/>
      <c r="CEI50" s="54"/>
      <c r="CEJ50" s="54"/>
      <c r="CEK50" s="54"/>
      <c r="CEL50" s="54"/>
      <c r="CEM50" s="54"/>
      <c r="CEN50" s="54"/>
      <c r="CEO50" s="54"/>
      <c r="CEP50" s="54"/>
      <c r="CEQ50" s="54"/>
      <c r="CER50" s="54"/>
      <c r="CES50" s="54"/>
      <c r="CET50" s="54"/>
      <c r="CEU50" s="54"/>
      <c r="CEV50" s="54"/>
      <c r="CEW50" s="54"/>
      <c r="CEX50" s="54"/>
      <c r="CEY50" s="54"/>
      <c r="CEZ50" s="54"/>
      <c r="CFA50" s="54"/>
      <c r="CFB50" s="54"/>
      <c r="CFC50" s="54"/>
      <c r="CFD50" s="54"/>
      <c r="CFE50" s="54"/>
      <c r="CFF50" s="54"/>
      <c r="CFG50" s="54"/>
      <c r="CFH50" s="54"/>
      <c r="CFI50" s="54"/>
      <c r="CFJ50" s="54"/>
      <c r="CFK50" s="54"/>
      <c r="CFL50" s="54"/>
      <c r="CFM50" s="54"/>
      <c r="CFN50" s="54"/>
      <c r="CFO50" s="54"/>
      <c r="CFP50" s="54"/>
      <c r="CFQ50" s="54"/>
      <c r="CFR50" s="54"/>
      <c r="CFS50" s="54"/>
      <c r="CFT50" s="54"/>
      <c r="CFU50" s="54"/>
      <c r="CFV50" s="54"/>
      <c r="CFW50" s="54"/>
      <c r="CFX50" s="54"/>
      <c r="CFY50" s="54"/>
      <c r="CFZ50" s="54"/>
      <c r="CGA50" s="54"/>
      <c r="CGB50" s="54"/>
      <c r="CGC50" s="54"/>
      <c r="CGD50" s="54"/>
      <c r="CGE50" s="54"/>
      <c r="CGF50" s="54"/>
      <c r="CGG50" s="54"/>
      <c r="CGH50" s="54"/>
      <c r="CGI50" s="54"/>
      <c r="CGJ50" s="54"/>
      <c r="CGK50" s="54"/>
      <c r="CGL50" s="54"/>
      <c r="CGM50" s="54"/>
      <c r="CGN50" s="54"/>
      <c r="CGO50" s="54"/>
      <c r="CGP50" s="54"/>
      <c r="CGQ50" s="54"/>
      <c r="CGR50" s="54"/>
      <c r="CGS50" s="54"/>
      <c r="CGT50" s="54"/>
      <c r="CGU50" s="54"/>
      <c r="CGV50" s="54"/>
      <c r="CGW50" s="54"/>
      <c r="CGX50" s="54"/>
      <c r="CGY50" s="54"/>
      <c r="CGZ50" s="54"/>
      <c r="CHA50" s="54"/>
      <c r="CHB50" s="54"/>
      <c r="CHC50" s="54"/>
      <c r="CHD50" s="54"/>
      <c r="CHE50" s="54"/>
      <c r="CHF50" s="54"/>
      <c r="CHG50" s="54"/>
      <c r="CHH50" s="54"/>
      <c r="CHI50" s="54"/>
      <c r="CHJ50" s="54"/>
      <c r="CHK50" s="54"/>
      <c r="CHL50" s="54"/>
      <c r="CHM50" s="54"/>
      <c r="CHN50" s="54"/>
      <c r="CHO50" s="54"/>
      <c r="CHP50" s="54"/>
      <c r="CHQ50" s="54"/>
      <c r="CHR50" s="54"/>
      <c r="CHS50" s="54"/>
      <c r="CHT50" s="54"/>
      <c r="CHU50" s="54"/>
      <c r="CHV50" s="54"/>
      <c r="CHW50" s="54"/>
      <c r="CHX50" s="54"/>
      <c r="CHY50" s="54"/>
      <c r="CHZ50" s="54"/>
      <c r="CIA50" s="54"/>
      <c r="CIB50" s="54"/>
      <c r="CIC50" s="54"/>
      <c r="CID50" s="54"/>
      <c r="CIE50" s="54"/>
      <c r="CIF50" s="54"/>
      <c r="CIG50" s="54"/>
      <c r="CIH50" s="54"/>
      <c r="CII50" s="54"/>
      <c r="CIJ50" s="54"/>
      <c r="CIK50" s="54"/>
      <c r="CIL50" s="54"/>
      <c r="CIM50" s="54"/>
      <c r="CIN50" s="54"/>
      <c r="CIO50" s="54"/>
      <c r="CIP50" s="54"/>
      <c r="CIQ50" s="54"/>
      <c r="CIR50" s="54"/>
      <c r="CIS50" s="54"/>
      <c r="CIT50" s="54"/>
      <c r="CIU50" s="54"/>
      <c r="CIV50" s="54"/>
      <c r="CIW50" s="54"/>
      <c r="CIX50" s="54"/>
      <c r="CIY50" s="54"/>
      <c r="CIZ50" s="54"/>
      <c r="CJA50" s="54"/>
      <c r="CJB50" s="54"/>
      <c r="CJC50" s="54"/>
      <c r="CJD50" s="54"/>
      <c r="CJE50" s="54"/>
      <c r="CJF50" s="54"/>
      <c r="CJG50" s="54"/>
      <c r="CJH50" s="54"/>
      <c r="CJI50" s="54"/>
      <c r="CJJ50" s="54"/>
      <c r="CJK50" s="54"/>
      <c r="CJL50" s="54"/>
      <c r="CJM50" s="54"/>
      <c r="CJN50" s="54"/>
      <c r="CJO50" s="54"/>
      <c r="CJP50" s="54"/>
      <c r="CJQ50" s="54"/>
      <c r="CJR50" s="54"/>
      <c r="CJS50" s="54"/>
      <c r="CJT50" s="54"/>
      <c r="CJU50" s="54"/>
      <c r="CJV50" s="54"/>
      <c r="CJW50" s="54"/>
      <c r="CJX50" s="54"/>
      <c r="CJY50" s="54"/>
      <c r="CJZ50" s="54"/>
      <c r="CKA50" s="54"/>
      <c r="CKB50" s="54"/>
      <c r="CKC50" s="54"/>
      <c r="CKD50" s="54"/>
      <c r="CKE50" s="54"/>
      <c r="CKF50" s="54"/>
      <c r="CKG50" s="54"/>
      <c r="CKH50" s="54"/>
      <c r="CKI50" s="54"/>
      <c r="CKJ50" s="54"/>
      <c r="CKK50" s="54"/>
      <c r="CKL50" s="54"/>
      <c r="CKM50" s="54"/>
      <c r="CKN50" s="54"/>
      <c r="CKO50" s="54"/>
      <c r="CKP50" s="54"/>
      <c r="CKQ50" s="54"/>
      <c r="CKR50" s="54"/>
      <c r="CKS50" s="54"/>
      <c r="CKT50" s="54"/>
      <c r="CKU50" s="54"/>
      <c r="CKV50" s="54"/>
      <c r="CKW50" s="54"/>
      <c r="CKX50" s="54"/>
      <c r="CKY50" s="54"/>
      <c r="CKZ50" s="54"/>
      <c r="CLA50" s="54"/>
      <c r="CLB50" s="54"/>
      <c r="CLC50" s="54"/>
      <c r="CLD50" s="54"/>
      <c r="CLE50" s="54"/>
      <c r="CLF50" s="54"/>
      <c r="CLG50" s="54"/>
      <c r="CLH50" s="54"/>
      <c r="CLI50" s="54"/>
      <c r="CLJ50" s="54"/>
      <c r="CLK50" s="54"/>
      <c r="CLL50" s="54"/>
      <c r="CLM50" s="54"/>
      <c r="CLN50" s="54"/>
      <c r="CLO50" s="54"/>
      <c r="CLP50" s="54"/>
      <c r="CLQ50" s="54"/>
      <c r="CLR50" s="54"/>
      <c r="CLS50" s="54"/>
      <c r="CLT50" s="54"/>
      <c r="CLU50" s="54"/>
      <c r="CLV50" s="54"/>
      <c r="CLW50" s="54"/>
      <c r="CLX50" s="54"/>
      <c r="CLY50" s="54"/>
      <c r="CLZ50" s="54"/>
      <c r="CMA50" s="54"/>
      <c r="CMB50" s="54"/>
      <c r="CMC50" s="54"/>
      <c r="CMD50" s="54"/>
      <c r="CME50" s="54"/>
      <c r="CMF50" s="54"/>
      <c r="CMG50" s="54"/>
      <c r="CMH50" s="54"/>
      <c r="CMI50" s="54"/>
      <c r="CMJ50" s="54"/>
      <c r="CMK50" s="54"/>
      <c r="CML50" s="54"/>
      <c r="CMM50" s="54"/>
      <c r="CMN50" s="54"/>
      <c r="CMO50" s="54"/>
      <c r="CMP50" s="54"/>
      <c r="CMQ50" s="54"/>
      <c r="CMR50" s="54"/>
      <c r="CMS50" s="54"/>
      <c r="CMT50" s="54"/>
      <c r="CMU50" s="54"/>
      <c r="CMV50" s="54"/>
      <c r="CMW50" s="54"/>
      <c r="CMX50" s="54"/>
      <c r="CMY50" s="54"/>
      <c r="CMZ50" s="54"/>
      <c r="CNA50" s="54"/>
      <c r="CNB50" s="54"/>
      <c r="CNC50" s="54"/>
      <c r="CND50" s="54"/>
      <c r="CNE50" s="54"/>
      <c r="CNF50" s="54"/>
      <c r="CNG50" s="54"/>
      <c r="CNH50" s="54"/>
      <c r="CNI50" s="54"/>
      <c r="CNJ50" s="54"/>
      <c r="CNK50" s="54"/>
      <c r="CNL50" s="54"/>
      <c r="CNM50" s="54"/>
      <c r="CNN50" s="54"/>
      <c r="CNO50" s="54"/>
      <c r="CNP50" s="54"/>
      <c r="CNQ50" s="54"/>
      <c r="CNR50" s="54"/>
      <c r="CNS50" s="54"/>
      <c r="CNT50" s="54"/>
      <c r="CNU50" s="54"/>
      <c r="CNV50" s="54"/>
      <c r="CNW50" s="54"/>
      <c r="CNX50" s="54"/>
      <c r="CNY50" s="54"/>
      <c r="CNZ50" s="54"/>
      <c r="COA50" s="54"/>
      <c r="COB50" s="54"/>
      <c r="COC50" s="54"/>
      <c r="COD50" s="54"/>
      <c r="COE50" s="54"/>
      <c r="COF50" s="54"/>
      <c r="COG50" s="54"/>
      <c r="COH50" s="54"/>
      <c r="COI50" s="54"/>
      <c r="COJ50" s="54"/>
      <c r="COK50" s="54"/>
      <c r="COL50" s="54"/>
      <c r="COM50" s="54"/>
      <c r="CON50" s="54"/>
      <c r="COO50" s="54"/>
      <c r="COP50" s="54"/>
      <c r="COQ50" s="54"/>
      <c r="COR50" s="54"/>
      <c r="COS50" s="54"/>
      <c r="COT50" s="54"/>
      <c r="COU50" s="54"/>
      <c r="COV50" s="54"/>
      <c r="COW50" s="54"/>
      <c r="COX50" s="54"/>
      <c r="COY50" s="54"/>
      <c r="COZ50" s="54"/>
      <c r="CPA50" s="54"/>
      <c r="CPB50" s="54"/>
      <c r="CPC50" s="54"/>
      <c r="CPD50" s="54"/>
      <c r="CPE50" s="54"/>
      <c r="CPF50" s="54"/>
      <c r="CPG50" s="54"/>
      <c r="CPH50" s="54"/>
      <c r="CPI50" s="54"/>
      <c r="CPJ50" s="54"/>
      <c r="CPK50" s="54"/>
      <c r="CPL50" s="54"/>
      <c r="CPM50" s="54"/>
      <c r="CPN50" s="54"/>
      <c r="CPO50" s="54"/>
      <c r="CPP50" s="54"/>
      <c r="CPQ50" s="54"/>
      <c r="CPR50" s="54"/>
      <c r="CPS50" s="54"/>
      <c r="CPT50" s="54"/>
      <c r="CPU50" s="54"/>
      <c r="CPV50" s="54"/>
      <c r="CPW50" s="54"/>
      <c r="CPX50" s="54"/>
      <c r="CPY50" s="54"/>
      <c r="CPZ50" s="54"/>
      <c r="CQA50" s="54"/>
      <c r="CQB50" s="54"/>
      <c r="CQC50" s="54"/>
      <c r="CQD50" s="54"/>
      <c r="CQE50" s="54"/>
      <c r="CQF50" s="54"/>
      <c r="CQG50" s="54"/>
      <c r="CQH50" s="54"/>
      <c r="CQI50" s="54"/>
      <c r="CQJ50" s="54"/>
      <c r="CQK50" s="54"/>
      <c r="CQL50" s="54"/>
      <c r="CQM50" s="54"/>
      <c r="CQN50" s="54"/>
      <c r="CQO50" s="54"/>
      <c r="CQP50" s="54"/>
      <c r="CQQ50" s="54"/>
      <c r="CQR50" s="54"/>
      <c r="CQS50" s="54"/>
      <c r="CQT50" s="54"/>
      <c r="CQU50" s="54"/>
      <c r="CQV50" s="54"/>
      <c r="CQW50" s="54"/>
      <c r="CQX50" s="54"/>
      <c r="CQY50" s="54"/>
      <c r="CQZ50" s="54"/>
      <c r="CRA50" s="54"/>
      <c r="CRB50" s="54"/>
      <c r="CRC50" s="54"/>
      <c r="CRD50" s="54"/>
      <c r="CRE50" s="54"/>
      <c r="CRF50" s="54"/>
      <c r="CRG50" s="54"/>
      <c r="CRH50" s="54"/>
      <c r="CRI50" s="54"/>
      <c r="CRJ50" s="54"/>
      <c r="CRK50" s="54"/>
      <c r="CRL50" s="54"/>
      <c r="CRM50" s="54"/>
      <c r="CRN50" s="54"/>
      <c r="CRO50" s="54"/>
      <c r="CRP50" s="54"/>
      <c r="CRQ50" s="54"/>
      <c r="CRR50" s="54"/>
      <c r="CRS50" s="54"/>
      <c r="CRT50" s="54"/>
      <c r="CRU50" s="54"/>
      <c r="CRV50" s="54"/>
      <c r="CRW50" s="54"/>
      <c r="CRX50" s="54"/>
      <c r="CRY50" s="54"/>
      <c r="CRZ50" s="54"/>
      <c r="CSA50" s="54"/>
      <c r="CSB50" s="54"/>
      <c r="CSC50" s="54"/>
      <c r="CSD50" s="54"/>
      <c r="CSE50" s="54"/>
      <c r="CSF50" s="54"/>
      <c r="CSG50" s="54"/>
      <c r="CSH50" s="54"/>
      <c r="CSI50" s="54"/>
      <c r="CSJ50" s="54"/>
      <c r="CSK50" s="54"/>
      <c r="CSL50" s="54"/>
      <c r="CSM50" s="54"/>
      <c r="CSN50" s="54"/>
      <c r="CSO50" s="54"/>
      <c r="CSP50" s="54"/>
      <c r="CSQ50" s="54"/>
      <c r="CSR50" s="54"/>
      <c r="CSS50" s="54"/>
      <c r="CST50" s="54"/>
      <c r="CSU50" s="54"/>
      <c r="CSV50" s="54"/>
      <c r="CSW50" s="54"/>
      <c r="CSX50" s="54"/>
      <c r="CSY50" s="54"/>
      <c r="CSZ50" s="54"/>
      <c r="CTA50" s="54"/>
      <c r="CTB50" s="54"/>
      <c r="CTC50" s="54"/>
      <c r="CTD50" s="54"/>
      <c r="CTE50" s="54"/>
      <c r="CTF50" s="54"/>
      <c r="CTG50" s="54"/>
      <c r="CTH50" s="54"/>
      <c r="CTI50" s="54"/>
      <c r="CTJ50" s="54"/>
      <c r="CTK50" s="54"/>
      <c r="CTL50" s="54"/>
      <c r="CTM50" s="54"/>
      <c r="CTN50" s="54"/>
      <c r="CTO50" s="54"/>
      <c r="CTP50" s="54"/>
      <c r="CTQ50" s="54"/>
      <c r="CTR50" s="54"/>
      <c r="CTS50" s="54"/>
      <c r="CTT50" s="54"/>
      <c r="CTU50" s="54"/>
      <c r="CTV50" s="54"/>
      <c r="CTW50" s="54"/>
      <c r="CTX50" s="54"/>
      <c r="CTY50" s="54"/>
      <c r="CTZ50" s="54"/>
      <c r="CUA50" s="54"/>
      <c r="CUB50" s="54"/>
    </row>
    <row r="51" s="1" customFormat="1" ht="41" customHeight="1" spans="1:1024 1025:2576">
      <c r="A51" s="32">
        <v>37</v>
      </c>
      <c r="B51" s="33" t="s">
        <v>85</v>
      </c>
      <c r="C51" s="34" t="s">
        <v>86</v>
      </c>
      <c r="D51" s="55" t="str">
        <f xml:space="preserve">_xlfn.DISPIMG("ID_6B8BADECEB134BE593EA6869392BDE19",1)</f>
        <v>=DISPIMG("ID_6B8BADECEB134BE593EA6869392BDE19",1)</v>
      </c>
      <c r="E51" s="32" t="s">
        <v>15</v>
      </c>
      <c r="F51" s="35" t="s">
        <v>87</v>
      </c>
      <c r="G51" s="56"/>
      <c r="H51" s="56"/>
      <c r="I51" s="54"/>
      <c r="J51" s="57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  <c r="DQ51" s="54"/>
      <c r="DR51" s="54"/>
      <c r="DS51" s="54"/>
      <c r="DT51" s="54"/>
      <c r="DU51" s="54"/>
      <c r="DV51" s="54"/>
      <c r="DW51" s="54"/>
      <c r="DX51" s="54"/>
      <c r="DY51" s="54"/>
      <c r="DZ51" s="54"/>
      <c r="EA51" s="54"/>
      <c r="EB51" s="54"/>
      <c r="EC51" s="54"/>
      <c r="ED51" s="54"/>
      <c r="EE51" s="54"/>
      <c r="EF51" s="54"/>
      <c r="EG51" s="54"/>
      <c r="EH51" s="54"/>
      <c r="EI51" s="54"/>
      <c r="EJ51" s="54"/>
      <c r="EK51" s="54"/>
      <c r="EL51" s="54"/>
      <c r="EM51" s="54"/>
      <c r="EN51" s="54"/>
      <c r="EO51" s="54"/>
      <c r="EP51" s="54"/>
      <c r="EQ51" s="54"/>
      <c r="ER51" s="54"/>
      <c r="ES51" s="54"/>
      <c r="ET51" s="54"/>
      <c r="EU51" s="54"/>
      <c r="EV51" s="54"/>
      <c r="EW51" s="54"/>
      <c r="EX51" s="54"/>
      <c r="EY51" s="54"/>
      <c r="EZ51" s="54"/>
      <c r="FA51" s="54"/>
      <c r="FB51" s="54"/>
      <c r="FC51" s="54"/>
      <c r="FD51" s="54"/>
      <c r="FE51" s="54"/>
      <c r="FF51" s="54"/>
      <c r="FG51" s="54"/>
      <c r="FH51" s="54"/>
      <c r="FI51" s="54"/>
      <c r="FJ51" s="54"/>
      <c r="FK51" s="54"/>
      <c r="FL51" s="54"/>
      <c r="FM51" s="54"/>
      <c r="FN51" s="54"/>
      <c r="FO51" s="54"/>
      <c r="FP51" s="54"/>
      <c r="FQ51" s="54"/>
      <c r="FR51" s="54"/>
      <c r="FS51" s="54"/>
      <c r="FT51" s="54"/>
      <c r="FU51" s="54"/>
      <c r="FV51" s="54"/>
      <c r="FW51" s="54"/>
      <c r="FX51" s="54"/>
      <c r="FY51" s="54"/>
      <c r="FZ51" s="54"/>
      <c r="GA51" s="54"/>
      <c r="GB51" s="54"/>
      <c r="GC51" s="54"/>
      <c r="GD51" s="54"/>
      <c r="GE51" s="54"/>
      <c r="GF51" s="54"/>
      <c r="GG51" s="54"/>
      <c r="GH51" s="54"/>
      <c r="GI51" s="54"/>
      <c r="GJ51" s="54"/>
      <c r="GK51" s="54"/>
      <c r="GL51" s="54"/>
      <c r="GM51" s="54"/>
      <c r="GN51" s="54"/>
      <c r="GO51" s="54"/>
      <c r="GP51" s="54"/>
      <c r="GQ51" s="54"/>
      <c r="GR51" s="54"/>
      <c r="GS51" s="54"/>
      <c r="GT51" s="54"/>
      <c r="GU51" s="54"/>
      <c r="GV51" s="54"/>
      <c r="GW51" s="54"/>
      <c r="GX51" s="54"/>
      <c r="GY51" s="54"/>
      <c r="GZ51" s="54"/>
      <c r="HA51" s="54"/>
      <c r="HB51" s="54"/>
      <c r="HC51" s="54"/>
      <c r="HD51" s="54"/>
      <c r="HE51" s="54"/>
      <c r="HF51" s="54"/>
      <c r="HG51" s="54"/>
      <c r="HH51" s="54"/>
      <c r="HI51" s="54"/>
      <c r="HJ51" s="54"/>
      <c r="HK51" s="54"/>
      <c r="HL51" s="54"/>
      <c r="HM51" s="54"/>
      <c r="HN51" s="54"/>
      <c r="HO51" s="54"/>
      <c r="HP51" s="54"/>
      <c r="HQ51" s="54"/>
      <c r="HR51" s="54"/>
      <c r="HS51" s="54"/>
      <c r="HT51" s="54"/>
      <c r="HU51" s="54"/>
      <c r="HV51" s="54"/>
      <c r="HW51" s="54"/>
      <c r="HX51" s="54"/>
      <c r="HY51" s="54"/>
      <c r="HZ51" s="54"/>
      <c r="IA51" s="54"/>
      <c r="IB51" s="54"/>
      <c r="IC51" s="54"/>
      <c r="ID51" s="54"/>
      <c r="IE51" s="54"/>
      <c r="IF51" s="54"/>
      <c r="IG51" s="54"/>
      <c r="IH51" s="54"/>
      <c r="II51" s="54"/>
      <c r="IJ51" s="54"/>
      <c r="IK51" s="54"/>
      <c r="IL51" s="54"/>
      <c r="IM51" s="54"/>
      <c r="IN51" s="54"/>
      <c r="IO51" s="54"/>
      <c r="IP51" s="54"/>
      <c r="IQ51" s="54"/>
      <c r="IR51" s="54"/>
      <c r="IS51" s="54"/>
      <c r="IT51" s="54"/>
      <c r="IU51" s="54"/>
      <c r="IV51" s="54"/>
      <c r="IW51" s="54"/>
      <c r="IX51" s="54"/>
      <c r="IY51" s="54"/>
      <c r="IZ51" s="54"/>
      <c r="JA51" s="54"/>
      <c r="JB51" s="54"/>
      <c r="JC51" s="54"/>
      <c r="JD51" s="54"/>
      <c r="JE51" s="54"/>
      <c r="JF51" s="54"/>
      <c r="JG51" s="54"/>
      <c r="JH51" s="54"/>
      <c r="JI51" s="54"/>
      <c r="JJ51" s="54"/>
      <c r="JK51" s="54"/>
      <c r="JL51" s="54"/>
      <c r="JM51" s="54"/>
      <c r="JN51" s="54"/>
      <c r="JO51" s="54"/>
      <c r="JP51" s="54"/>
      <c r="JQ51" s="54"/>
      <c r="JR51" s="54"/>
      <c r="JS51" s="54"/>
      <c r="JT51" s="54"/>
      <c r="JU51" s="54"/>
      <c r="JV51" s="54"/>
      <c r="JW51" s="54"/>
      <c r="JX51" s="54"/>
      <c r="JY51" s="54"/>
      <c r="JZ51" s="54"/>
      <c r="KA51" s="54"/>
      <c r="KB51" s="54"/>
      <c r="KC51" s="54"/>
      <c r="KD51" s="54"/>
      <c r="KE51" s="54"/>
      <c r="KF51" s="54"/>
      <c r="KG51" s="54"/>
      <c r="KH51" s="54"/>
      <c r="KI51" s="54"/>
      <c r="KJ51" s="54"/>
      <c r="KK51" s="54"/>
      <c r="KL51" s="54"/>
      <c r="KM51" s="54"/>
      <c r="KN51" s="54"/>
      <c r="KO51" s="54"/>
      <c r="KP51" s="54"/>
      <c r="KQ51" s="54"/>
      <c r="KR51" s="54"/>
      <c r="KS51" s="54"/>
      <c r="KT51" s="54"/>
      <c r="KU51" s="54"/>
      <c r="KV51" s="54"/>
      <c r="KW51" s="54"/>
      <c r="KX51" s="54"/>
      <c r="KY51" s="54"/>
      <c r="KZ51" s="54"/>
      <c r="LA51" s="54"/>
      <c r="LB51" s="54"/>
      <c r="LC51" s="54"/>
      <c r="LD51" s="54"/>
      <c r="LE51" s="54"/>
      <c r="LF51" s="54"/>
      <c r="LG51" s="54"/>
      <c r="LH51" s="54"/>
      <c r="LI51" s="54"/>
      <c r="LJ51" s="54"/>
      <c r="LK51" s="54"/>
      <c r="LL51" s="54"/>
      <c r="LM51" s="54"/>
      <c r="LN51" s="54"/>
      <c r="LO51" s="54"/>
      <c r="LP51" s="54"/>
      <c r="LQ51" s="54"/>
      <c r="LR51" s="54"/>
      <c r="LS51" s="54"/>
      <c r="LT51" s="54"/>
      <c r="LU51" s="54"/>
      <c r="LV51" s="54"/>
      <c r="LW51" s="54"/>
      <c r="LX51" s="54"/>
      <c r="LY51" s="54"/>
      <c r="LZ51" s="54"/>
      <c r="MA51" s="54"/>
      <c r="MB51" s="54"/>
      <c r="MC51" s="54"/>
      <c r="MD51" s="54"/>
      <c r="ME51" s="54"/>
      <c r="MF51" s="54"/>
      <c r="MG51" s="54"/>
      <c r="MH51" s="54"/>
      <c r="MI51" s="54"/>
      <c r="MJ51" s="54"/>
      <c r="MK51" s="54"/>
      <c r="ML51" s="54"/>
      <c r="MM51" s="54"/>
      <c r="MN51" s="54"/>
      <c r="MO51" s="54"/>
      <c r="MP51" s="54"/>
      <c r="MQ51" s="54"/>
      <c r="MR51" s="54"/>
      <c r="MS51" s="54"/>
      <c r="MT51" s="54"/>
      <c r="MU51" s="54"/>
      <c r="MV51" s="54"/>
      <c r="MW51" s="54"/>
      <c r="MX51" s="54"/>
      <c r="MY51" s="54"/>
      <c r="MZ51" s="54"/>
      <c r="NA51" s="54"/>
      <c r="NB51" s="54"/>
      <c r="NC51" s="54"/>
      <c r="ND51" s="54"/>
      <c r="NE51" s="54"/>
      <c r="NF51" s="54"/>
      <c r="NG51" s="54"/>
      <c r="NH51" s="54"/>
      <c r="NI51" s="54"/>
      <c r="NJ51" s="54"/>
      <c r="NK51" s="54"/>
      <c r="NL51" s="54"/>
      <c r="NM51" s="54"/>
      <c r="NN51" s="54"/>
      <c r="NO51" s="54"/>
      <c r="NP51" s="54"/>
      <c r="NQ51" s="54"/>
      <c r="NR51" s="54"/>
      <c r="NS51" s="54"/>
      <c r="NT51" s="54"/>
      <c r="NU51" s="54"/>
      <c r="NV51" s="54"/>
      <c r="NW51" s="54"/>
      <c r="NX51" s="54"/>
      <c r="NY51" s="54"/>
      <c r="NZ51" s="54"/>
      <c r="OA51" s="54"/>
      <c r="OB51" s="54"/>
      <c r="OC51" s="54"/>
      <c r="OD51" s="54"/>
      <c r="OE51" s="54"/>
      <c r="OF51" s="54"/>
      <c r="OG51" s="54"/>
      <c r="OH51" s="54"/>
      <c r="OI51" s="54"/>
      <c r="OJ51" s="54"/>
      <c r="OK51" s="54"/>
      <c r="OL51" s="54"/>
      <c r="OM51" s="54"/>
      <c r="ON51" s="54"/>
      <c r="OO51" s="54"/>
      <c r="OP51" s="54"/>
      <c r="OQ51" s="54"/>
      <c r="OR51" s="54"/>
      <c r="OS51" s="54"/>
      <c r="OT51" s="54"/>
      <c r="OU51" s="54"/>
      <c r="OV51" s="54"/>
      <c r="OW51" s="54"/>
      <c r="OX51" s="54"/>
      <c r="OY51" s="54"/>
      <c r="OZ51" s="54"/>
      <c r="PA51" s="54"/>
      <c r="PB51" s="54"/>
      <c r="PC51" s="54"/>
      <c r="PD51" s="54"/>
      <c r="PE51" s="54"/>
      <c r="PF51" s="54"/>
      <c r="PG51" s="54"/>
      <c r="PH51" s="54"/>
      <c r="PI51" s="54"/>
      <c r="PJ51" s="54"/>
      <c r="PK51" s="54"/>
      <c r="PL51" s="54"/>
      <c r="PM51" s="54"/>
      <c r="PN51" s="54"/>
      <c r="PO51" s="54"/>
      <c r="PP51" s="54"/>
      <c r="PQ51" s="54"/>
      <c r="PR51" s="54"/>
      <c r="PS51" s="54"/>
      <c r="PT51" s="54"/>
      <c r="PU51" s="54"/>
      <c r="PV51" s="54"/>
      <c r="PW51" s="54"/>
      <c r="PX51" s="54"/>
      <c r="PY51" s="54"/>
      <c r="PZ51" s="54"/>
      <c r="QA51" s="54"/>
      <c r="QB51" s="54"/>
      <c r="QC51" s="54"/>
      <c r="QD51" s="54"/>
      <c r="QE51" s="54"/>
      <c r="QF51" s="54"/>
      <c r="QG51" s="54"/>
      <c r="QH51" s="54"/>
      <c r="QI51" s="54"/>
      <c r="QJ51" s="54"/>
      <c r="QK51" s="54"/>
      <c r="QL51" s="54"/>
      <c r="QM51" s="54"/>
      <c r="QN51" s="54"/>
      <c r="QO51" s="54"/>
      <c r="QP51" s="54"/>
      <c r="QQ51" s="54"/>
      <c r="QR51" s="54"/>
      <c r="QS51" s="54"/>
      <c r="QT51" s="54"/>
      <c r="QU51" s="54"/>
      <c r="QV51" s="54"/>
      <c r="QW51" s="54"/>
      <c r="QX51" s="54"/>
      <c r="QY51" s="54"/>
      <c r="QZ51" s="54"/>
      <c r="RA51" s="54"/>
      <c r="RB51" s="54"/>
      <c r="RC51" s="54"/>
      <c r="RD51" s="54"/>
      <c r="RE51" s="54"/>
      <c r="RF51" s="54"/>
      <c r="RG51" s="54"/>
      <c r="RH51" s="54"/>
      <c r="RI51" s="54"/>
      <c r="RJ51" s="54"/>
      <c r="RK51" s="54"/>
      <c r="RL51" s="54"/>
      <c r="RM51" s="54"/>
      <c r="RN51" s="54"/>
      <c r="RO51" s="54"/>
      <c r="RP51" s="54"/>
      <c r="RQ51" s="54"/>
      <c r="RR51" s="54"/>
      <c r="RS51" s="54"/>
      <c r="RT51" s="54"/>
      <c r="RU51" s="54"/>
      <c r="RV51" s="54"/>
      <c r="RW51" s="54"/>
      <c r="RX51" s="54"/>
      <c r="RY51" s="54"/>
      <c r="RZ51" s="54"/>
      <c r="SA51" s="54"/>
      <c r="SB51" s="54"/>
      <c r="SC51" s="54"/>
      <c r="SD51" s="54"/>
      <c r="SE51" s="54"/>
      <c r="SF51" s="54"/>
      <c r="SG51" s="54"/>
      <c r="SH51" s="54"/>
      <c r="SI51" s="54"/>
      <c r="SJ51" s="54"/>
      <c r="SK51" s="54"/>
      <c r="SL51" s="54"/>
      <c r="SM51" s="54"/>
      <c r="SN51" s="54"/>
      <c r="SO51" s="54"/>
      <c r="SP51" s="54"/>
      <c r="SQ51" s="54"/>
      <c r="SR51" s="54"/>
      <c r="SS51" s="54"/>
      <c r="ST51" s="54"/>
      <c r="SU51" s="54"/>
      <c r="SV51" s="54"/>
      <c r="SW51" s="54"/>
      <c r="SX51" s="54"/>
      <c r="SY51" s="54"/>
      <c r="SZ51" s="54"/>
      <c r="TA51" s="54"/>
      <c r="TB51" s="54"/>
      <c r="TC51" s="54"/>
      <c r="TD51" s="54"/>
      <c r="TE51" s="54"/>
      <c r="TF51" s="54"/>
      <c r="TG51" s="54"/>
      <c r="TH51" s="54"/>
      <c r="TI51" s="54"/>
      <c r="TJ51" s="54"/>
      <c r="TK51" s="54"/>
      <c r="TL51" s="54"/>
      <c r="TM51" s="54"/>
      <c r="TN51" s="54"/>
      <c r="TO51" s="54"/>
      <c r="TP51" s="54"/>
      <c r="TQ51" s="54"/>
      <c r="TR51" s="54"/>
      <c r="TS51" s="54"/>
      <c r="TT51" s="54"/>
      <c r="TU51" s="54"/>
      <c r="TV51" s="54"/>
      <c r="TW51" s="54"/>
      <c r="TX51" s="54"/>
      <c r="TY51" s="54"/>
      <c r="TZ51" s="54"/>
      <c r="UA51" s="54"/>
      <c r="UB51" s="54"/>
      <c r="UC51" s="54"/>
      <c r="UD51" s="54"/>
      <c r="UE51" s="54"/>
      <c r="UF51" s="54"/>
      <c r="UG51" s="54"/>
      <c r="UH51" s="54"/>
      <c r="UI51" s="54"/>
      <c r="UJ51" s="54"/>
      <c r="UK51" s="54"/>
      <c r="UL51" s="54"/>
      <c r="UM51" s="54"/>
      <c r="UN51" s="54"/>
      <c r="UO51" s="54"/>
      <c r="UP51" s="54"/>
      <c r="UQ51" s="54"/>
      <c r="UR51" s="54"/>
      <c r="US51" s="54"/>
      <c r="UT51" s="54"/>
      <c r="UU51" s="54"/>
      <c r="UV51" s="54"/>
      <c r="UW51" s="54"/>
      <c r="UX51" s="54"/>
      <c r="UY51" s="54"/>
      <c r="UZ51" s="54"/>
      <c r="VA51" s="54"/>
      <c r="VB51" s="54"/>
      <c r="VC51" s="54"/>
      <c r="VD51" s="54"/>
      <c r="VE51" s="54"/>
      <c r="VF51" s="54"/>
      <c r="VG51" s="54"/>
      <c r="VH51" s="54"/>
      <c r="VI51" s="54"/>
      <c r="VJ51" s="54"/>
      <c r="VK51" s="54"/>
      <c r="VL51" s="54"/>
      <c r="VM51" s="54"/>
      <c r="VN51" s="54"/>
      <c r="VO51" s="54"/>
      <c r="VP51" s="54"/>
      <c r="VQ51" s="54"/>
      <c r="VR51" s="54"/>
      <c r="VS51" s="54"/>
      <c r="VT51" s="54"/>
      <c r="VU51" s="54"/>
      <c r="VV51" s="54"/>
      <c r="VW51" s="54"/>
      <c r="VX51" s="54"/>
      <c r="VY51" s="54"/>
      <c r="VZ51" s="54"/>
      <c r="WA51" s="54"/>
      <c r="WB51" s="54"/>
      <c r="WC51" s="54"/>
      <c r="WD51" s="54"/>
      <c r="WE51" s="54"/>
      <c r="WF51" s="54"/>
      <c r="WG51" s="54"/>
      <c r="WH51" s="54"/>
      <c r="WI51" s="54"/>
      <c r="WJ51" s="54"/>
      <c r="WK51" s="54"/>
      <c r="WL51" s="54"/>
      <c r="WM51" s="54"/>
      <c r="WN51" s="54"/>
      <c r="WO51" s="54"/>
      <c r="WP51" s="54"/>
      <c r="WQ51" s="54"/>
      <c r="WR51" s="54"/>
      <c r="WS51" s="54"/>
      <c r="WT51" s="54"/>
      <c r="WU51" s="54"/>
      <c r="WV51" s="54"/>
      <c r="WW51" s="54"/>
      <c r="WX51" s="54"/>
      <c r="WY51" s="54"/>
      <c r="WZ51" s="54"/>
      <c r="XA51" s="54"/>
      <c r="XB51" s="54"/>
      <c r="XC51" s="54"/>
      <c r="XD51" s="54"/>
      <c r="XE51" s="54"/>
      <c r="XF51" s="54"/>
      <c r="XG51" s="54"/>
      <c r="XH51" s="54"/>
      <c r="XI51" s="54"/>
      <c r="XJ51" s="54"/>
      <c r="XK51" s="54"/>
      <c r="XL51" s="54"/>
      <c r="XM51" s="54"/>
      <c r="XN51" s="54"/>
      <c r="XO51" s="54"/>
      <c r="XP51" s="54"/>
      <c r="XQ51" s="54"/>
      <c r="XR51" s="54"/>
      <c r="XS51" s="54"/>
      <c r="XT51" s="54"/>
      <c r="XU51" s="54"/>
      <c r="XV51" s="54"/>
      <c r="XW51" s="54"/>
      <c r="XX51" s="54"/>
      <c r="XY51" s="54"/>
      <c r="XZ51" s="54"/>
      <c r="YA51" s="54"/>
      <c r="YB51" s="54"/>
      <c r="YC51" s="54"/>
      <c r="YD51" s="54"/>
      <c r="YE51" s="54"/>
      <c r="YF51" s="54"/>
      <c r="YG51" s="54"/>
      <c r="YH51" s="54"/>
      <c r="YI51" s="54"/>
      <c r="YJ51" s="54"/>
      <c r="YK51" s="54"/>
      <c r="YL51" s="54"/>
      <c r="YM51" s="54"/>
      <c r="YN51" s="54"/>
      <c r="YO51" s="54"/>
      <c r="YP51" s="54"/>
      <c r="YQ51" s="54"/>
      <c r="YR51" s="54"/>
      <c r="YS51" s="54"/>
      <c r="YT51" s="54"/>
      <c r="YU51" s="54"/>
      <c r="YV51" s="54"/>
      <c r="YW51" s="54"/>
      <c r="YX51" s="54"/>
      <c r="YY51" s="54"/>
      <c r="YZ51" s="54"/>
      <c r="ZA51" s="54"/>
      <c r="ZB51" s="54"/>
      <c r="ZC51" s="54"/>
      <c r="ZD51" s="54"/>
      <c r="ZE51" s="54"/>
      <c r="ZF51" s="54"/>
      <c r="ZG51" s="54"/>
      <c r="ZH51" s="54"/>
      <c r="ZI51" s="54"/>
      <c r="ZJ51" s="54"/>
      <c r="ZK51" s="54"/>
      <c r="ZL51" s="54"/>
      <c r="ZM51" s="54"/>
      <c r="ZN51" s="54"/>
      <c r="ZO51" s="54"/>
      <c r="ZP51" s="54"/>
      <c r="ZQ51" s="54"/>
      <c r="ZR51" s="54"/>
      <c r="ZS51" s="54"/>
      <c r="ZT51" s="54"/>
      <c r="ZU51" s="54"/>
      <c r="ZV51" s="54"/>
      <c r="ZW51" s="54"/>
      <c r="ZX51" s="54"/>
      <c r="ZY51" s="54"/>
      <c r="ZZ51" s="54"/>
      <c r="AAA51" s="54"/>
      <c r="AAB51" s="54"/>
      <c r="AAC51" s="54"/>
      <c r="AAD51" s="54"/>
      <c r="AAE51" s="54"/>
      <c r="AAF51" s="54"/>
      <c r="AAG51" s="54"/>
      <c r="AAH51" s="54"/>
      <c r="AAI51" s="54"/>
      <c r="AAJ51" s="54"/>
      <c r="AAK51" s="54"/>
      <c r="AAL51" s="54"/>
      <c r="AAM51" s="54"/>
      <c r="AAN51" s="54"/>
      <c r="AAO51" s="54"/>
      <c r="AAP51" s="54"/>
      <c r="AAQ51" s="54"/>
      <c r="AAR51" s="54"/>
      <c r="AAS51" s="54"/>
      <c r="AAT51" s="54"/>
      <c r="AAU51" s="54"/>
      <c r="AAV51" s="54"/>
      <c r="AAW51" s="54"/>
      <c r="AAX51" s="54"/>
      <c r="AAY51" s="54"/>
      <c r="AAZ51" s="54"/>
      <c r="ABA51" s="54"/>
      <c r="ABB51" s="54"/>
      <c r="ABC51" s="54"/>
      <c r="ABD51" s="54"/>
      <c r="ABE51" s="54"/>
      <c r="ABF51" s="54"/>
      <c r="ABG51" s="54"/>
      <c r="ABH51" s="54"/>
      <c r="ABI51" s="54"/>
      <c r="ABJ51" s="54"/>
      <c r="ABK51" s="54"/>
      <c r="ABL51" s="54"/>
      <c r="ABM51" s="54"/>
      <c r="ABN51" s="54"/>
      <c r="ABO51" s="54"/>
      <c r="ABP51" s="54"/>
      <c r="ABQ51" s="54"/>
      <c r="ABR51" s="54"/>
      <c r="ABS51" s="54"/>
      <c r="ABT51" s="54"/>
      <c r="ABU51" s="54"/>
      <c r="ABV51" s="54"/>
      <c r="ABW51" s="54"/>
      <c r="ABX51" s="54"/>
      <c r="ABY51" s="54"/>
      <c r="ABZ51" s="54"/>
      <c r="ACA51" s="54"/>
      <c r="ACB51" s="54"/>
      <c r="ACC51" s="54"/>
      <c r="ACD51" s="54"/>
      <c r="ACE51" s="54"/>
      <c r="ACF51" s="54"/>
      <c r="ACG51" s="54"/>
      <c r="ACH51" s="54"/>
      <c r="ACI51" s="54"/>
      <c r="ACJ51" s="54"/>
      <c r="ACK51" s="54"/>
      <c r="ACL51" s="54"/>
      <c r="ACM51" s="54"/>
      <c r="ACN51" s="54"/>
      <c r="ACO51" s="54"/>
      <c r="ACP51" s="54"/>
      <c r="ACQ51" s="54"/>
      <c r="ACR51" s="54"/>
      <c r="ACS51" s="54"/>
      <c r="ACT51" s="54"/>
      <c r="ACU51" s="54"/>
      <c r="ACV51" s="54"/>
      <c r="ACW51" s="54"/>
      <c r="ACX51" s="54"/>
      <c r="ACY51" s="54"/>
      <c r="ACZ51" s="54"/>
      <c r="ADA51" s="54"/>
      <c r="ADB51" s="54"/>
      <c r="ADC51" s="54"/>
      <c r="ADD51" s="54"/>
      <c r="ADE51" s="54"/>
      <c r="ADF51" s="54"/>
      <c r="ADG51" s="54"/>
      <c r="ADH51" s="54"/>
      <c r="ADI51" s="54"/>
      <c r="ADJ51" s="54"/>
      <c r="ADK51" s="54"/>
      <c r="ADL51" s="54"/>
      <c r="ADM51" s="54"/>
      <c r="ADN51" s="54"/>
      <c r="ADO51" s="54"/>
      <c r="ADP51" s="54"/>
      <c r="ADQ51" s="54"/>
      <c r="ADR51" s="54"/>
      <c r="ADS51" s="54"/>
      <c r="ADT51" s="54"/>
      <c r="ADU51" s="54"/>
      <c r="ADV51" s="54"/>
      <c r="ADW51" s="54"/>
      <c r="ADX51" s="54"/>
      <c r="ADY51" s="54"/>
      <c r="ADZ51" s="54"/>
      <c r="AEA51" s="54"/>
      <c r="AEB51" s="54"/>
      <c r="AEC51" s="54"/>
      <c r="AED51" s="54"/>
      <c r="AEE51" s="54"/>
      <c r="AEF51" s="54"/>
      <c r="AEG51" s="54"/>
      <c r="AEH51" s="54"/>
      <c r="AEI51" s="54"/>
      <c r="AEJ51" s="54"/>
      <c r="AEK51" s="54"/>
      <c r="AEL51" s="54"/>
      <c r="AEM51" s="54"/>
      <c r="AEN51" s="54"/>
      <c r="AEO51" s="54"/>
      <c r="AEP51" s="54"/>
      <c r="AEQ51" s="54"/>
      <c r="AER51" s="54"/>
      <c r="AES51" s="54"/>
      <c r="AET51" s="54"/>
      <c r="AEU51" s="54"/>
      <c r="AEV51" s="54"/>
      <c r="AEW51" s="54"/>
      <c r="AEX51" s="54"/>
      <c r="AEY51" s="54"/>
      <c r="AEZ51" s="54"/>
      <c r="AFA51" s="54"/>
      <c r="AFB51" s="54"/>
      <c r="AFC51" s="54"/>
      <c r="AFD51" s="54"/>
      <c r="AFE51" s="54"/>
      <c r="AFF51" s="54"/>
      <c r="AFG51" s="54"/>
      <c r="AFH51" s="54"/>
      <c r="AFI51" s="54"/>
      <c r="AFJ51" s="54"/>
      <c r="AFK51" s="54"/>
      <c r="AFL51" s="54"/>
      <c r="AFM51" s="54"/>
      <c r="AFN51" s="54"/>
      <c r="AFO51" s="54"/>
      <c r="AFP51" s="54"/>
      <c r="AFQ51" s="54"/>
      <c r="AFR51" s="54"/>
      <c r="AFS51" s="54"/>
      <c r="AFT51" s="54"/>
      <c r="AFU51" s="54"/>
      <c r="AFV51" s="54"/>
      <c r="AFW51" s="54"/>
      <c r="AFX51" s="54"/>
      <c r="AFY51" s="54"/>
      <c r="AFZ51" s="54"/>
      <c r="AGA51" s="54"/>
      <c r="AGB51" s="54"/>
      <c r="AGC51" s="54"/>
      <c r="AGD51" s="54"/>
      <c r="AGE51" s="54"/>
      <c r="AGF51" s="54"/>
      <c r="AGG51" s="54"/>
      <c r="AGH51" s="54"/>
      <c r="AGI51" s="54"/>
      <c r="AGJ51" s="54"/>
      <c r="AGK51" s="54"/>
      <c r="AGL51" s="54"/>
      <c r="AGM51" s="54"/>
      <c r="AGN51" s="54"/>
      <c r="AGO51" s="54"/>
      <c r="AGP51" s="54"/>
      <c r="AGQ51" s="54"/>
      <c r="AGR51" s="54"/>
      <c r="AGS51" s="54"/>
      <c r="AGT51" s="54"/>
      <c r="AGU51" s="54"/>
      <c r="AGV51" s="54"/>
      <c r="AGW51" s="54"/>
      <c r="AGX51" s="54"/>
      <c r="AGY51" s="54"/>
      <c r="AGZ51" s="54"/>
      <c r="AHA51" s="54"/>
      <c r="AHB51" s="54"/>
      <c r="AHC51" s="54"/>
      <c r="AHD51" s="54"/>
      <c r="AHE51" s="54"/>
      <c r="AHF51" s="54"/>
      <c r="AHG51" s="54"/>
      <c r="AHH51" s="54"/>
      <c r="AHI51" s="54"/>
      <c r="AHJ51" s="54"/>
      <c r="AHK51" s="54"/>
      <c r="AHL51" s="54"/>
      <c r="AHM51" s="54"/>
      <c r="AHN51" s="54"/>
      <c r="AHO51" s="54"/>
      <c r="AHP51" s="54"/>
      <c r="AHQ51" s="54"/>
      <c r="AHR51" s="54"/>
      <c r="AHS51" s="54"/>
      <c r="AHT51" s="54"/>
      <c r="AHU51" s="54"/>
      <c r="AHV51" s="54"/>
      <c r="AHW51" s="54"/>
      <c r="AHX51" s="54"/>
      <c r="AHY51" s="54"/>
      <c r="AHZ51" s="54"/>
      <c r="AIA51" s="54"/>
      <c r="AIB51" s="54"/>
      <c r="AIC51" s="54"/>
      <c r="AID51" s="54"/>
      <c r="AIE51" s="54"/>
      <c r="AIF51" s="54"/>
      <c r="AIG51" s="54"/>
      <c r="AIH51" s="54"/>
      <c r="AII51" s="54"/>
      <c r="AIJ51" s="54"/>
      <c r="AIK51" s="54"/>
      <c r="AIL51" s="54"/>
      <c r="AIM51" s="54"/>
      <c r="AIN51" s="54"/>
      <c r="AIO51" s="54"/>
      <c r="AIP51" s="54"/>
      <c r="AIQ51" s="54"/>
      <c r="AIR51" s="54"/>
      <c r="AIS51" s="54"/>
      <c r="AIT51" s="54"/>
      <c r="AIU51" s="54"/>
      <c r="AIV51" s="54"/>
      <c r="AIW51" s="54"/>
      <c r="AIX51" s="54"/>
      <c r="AIY51" s="54"/>
      <c r="AIZ51" s="54"/>
      <c r="AJA51" s="54"/>
      <c r="AJB51" s="54"/>
      <c r="AJC51" s="54"/>
      <c r="AJD51" s="54"/>
      <c r="AJE51" s="54"/>
      <c r="AJF51" s="54"/>
      <c r="AJG51" s="54"/>
      <c r="AJH51" s="54"/>
      <c r="AJI51" s="54"/>
      <c r="AJJ51" s="54"/>
      <c r="AJK51" s="54"/>
      <c r="AJL51" s="54"/>
      <c r="AJM51" s="54"/>
      <c r="AJN51" s="54"/>
      <c r="AJO51" s="54"/>
      <c r="AJP51" s="54"/>
      <c r="AJQ51" s="54"/>
      <c r="AJR51" s="54"/>
      <c r="AJS51" s="54"/>
      <c r="AJT51" s="54"/>
      <c r="AJU51" s="54"/>
      <c r="AJV51" s="54"/>
      <c r="AJW51" s="54"/>
      <c r="AJX51" s="54"/>
      <c r="AJY51" s="54"/>
      <c r="AJZ51" s="54"/>
      <c r="AKA51" s="54"/>
      <c r="AKB51" s="54"/>
      <c r="AKC51" s="54"/>
      <c r="AKD51" s="54"/>
      <c r="AKE51" s="54"/>
      <c r="AKF51" s="54"/>
      <c r="AKG51" s="54"/>
      <c r="AKH51" s="54"/>
      <c r="AKI51" s="54"/>
      <c r="AKJ51" s="54"/>
      <c r="AKK51" s="54"/>
      <c r="AKL51" s="54"/>
      <c r="AKM51" s="54"/>
      <c r="AKN51" s="54"/>
      <c r="AKO51" s="54"/>
      <c r="AKP51" s="54"/>
      <c r="AKQ51" s="54"/>
      <c r="AKR51" s="54"/>
      <c r="AKS51" s="54"/>
      <c r="AKT51" s="54"/>
      <c r="AKU51" s="54"/>
      <c r="AKV51" s="54"/>
      <c r="AKW51" s="54"/>
      <c r="AKX51" s="54"/>
      <c r="AKY51" s="54"/>
      <c r="AKZ51" s="54"/>
      <c r="ALA51" s="54"/>
      <c r="ALB51" s="54"/>
      <c r="ALC51" s="54"/>
      <c r="ALD51" s="54"/>
      <c r="ALE51" s="54"/>
      <c r="ALF51" s="54"/>
      <c r="ALG51" s="54"/>
      <c r="ALH51" s="54"/>
      <c r="ALI51" s="54"/>
      <c r="ALJ51" s="54"/>
      <c r="ALK51" s="54"/>
      <c r="ALL51" s="54"/>
      <c r="ALM51" s="54"/>
      <c r="ALN51" s="54"/>
      <c r="ALO51" s="54"/>
      <c r="ALP51" s="54"/>
      <c r="ALQ51" s="54"/>
      <c r="ALR51" s="54"/>
      <c r="ALS51" s="54"/>
      <c r="ALT51" s="54"/>
      <c r="ALU51" s="54"/>
      <c r="ALV51" s="54"/>
      <c r="ALW51" s="54"/>
      <c r="ALX51" s="54"/>
      <c r="ALY51" s="54"/>
      <c r="ALZ51" s="54"/>
      <c r="AMA51" s="54"/>
      <c r="AMB51" s="54"/>
      <c r="AMC51" s="54"/>
      <c r="AMD51" s="54"/>
      <c r="AME51" s="54"/>
      <c r="AMF51" s="54"/>
      <c r="AMG51" s="54"/>
      <c r="AMH51" s="54"/>
      <c r="AMI51" s="54"/>
      <c r="AMJ51" s="54"/>
      <c r="AMK51" s="54"/>
      <c r="AML51" s="54"/>
      <c r="AMM51" s="54"/>
      <c r="AMN51" s="54"/>
      <c r="AMO51" s="54"/>
      <c r="AMP51" s="54"/>
      <c r="AMQ51" s="54"/>
      <c r="AMR51" s="54"/>
      <c r="AMS51" s="54"/>
      <c r="AMT51" s="54"/>
      <c r="AMU51" s="54"/>
      <c r="AMV51" s="54"/>
      <c r="AMW51" s="54"/>
      <c r="AMX51" s="54"/>
      <c r="AMY51" s="54"/>
      <c r="AMZ51" s="54"/>
      <c r="ANA51" s="54"/>
      <c r="ANB51" s="54"/>
      <c r="ANC51" s="54"/>
      <c r="AND51" s="54"/>
      <c r="ANE51" s="54"/>
      <c r="ANF51" s="54"/>
      <c r="ANG51" s="54"/>
      <c r="ANH51" s="54"/>
      <c r="ANI51" s="54"/>
      <c r="ANJ51" s="54"/>
      <c r="ANK51" s="54"/>
      <c r="ANL51" s="54"/>
      <c r="ANM51" s="54"/>
      <c r="ANN51" s="54"/>
      <c r="ANO51" s="54"/>
      <c r="ANP51" s="54"/>
      <c r="ANQ51" s="54"/>
      <c r="ANR51" s="54"/>
      <c r="ANS51" s="54"/>
      <c r="ANT51" s="54"/>
      <c r="ANU51" s="54"/>
      <c r="ANV51" s="54"/>
      <c r="ANW51" s="54"/>
      <c r="ANX51" s="54"/>
      <c r="ANY51" s="54"/>
      <c r="ANZ51" s="54"/>
      <c r="AOA51" s="54"/>
      <c r="AOB51" s="54"/>
      <c r="AOC51" s="54"/>
      <c r="AOD51" s="54"/>
      <c r="AOE51" s="54"/>
      <c r="AOF51" s="54"/>
      <c r="AOG51" s="54"/>
      <c r="AOH51" s="54"/>
      <c r="AOI51" s="54"/>
      <c r="AOJ51" s="54"/>
      <c r="AOK51" s="54"/>
      <c r="AOL51" s="54"/>
      <c r="AOM51" s="54"/>
      <c r="AON51" s="54"/>
      <c r="AOO51" s="54"/>
      <c r="AOP51" s="54"/>
      <c r="AOQ51" s="54"/>
      <c r="AOR51" s="54"/>
      <c r="AOS51" s="54"/>
      <c r="AOT51" s="54"/>
      <c r="AOU51" s="54"/>
      <c r="AOV51" s="54"/>
      <c r="AOW51" s="54"/>
      <c r="AOX51" s="54"/>
      <c r="AOY51" s="54"/>
      <c r="AOZ51" s="54"/>
      <c r="APA51" s="54"/>
      <c r="APB51" s="54"/>
      <c r="APC51" s="54"/>
      <c r="APD51" s="54"/>
      <c r="APE51" s="54"/>
      <c r="APF51" s="54"/>
      <c r="APG51" s="54"/>
      <c r="APH51" s="54"/>
      <c r="API51" s="54"/>
      <c r="APJ51" s="54"/>
      <c r="APK51" s="54"/>
      <c r="APL51" s="54"/>
      <c r="APM51" s="54"/>
      <c r="APN51" s="54"/>
      <c r="APO51" s="54"/>
      <c r="APP51" s="54"/>
      <c r="APQ51" s="54"/>
      <c r="APR51" s="54"/>
      <c r="APS51" s="54"/>
      <c r="APT51" s="54"/>
      <c r="APU51" s="54"/>
      <c r="APV51" s="54"/>
      <c r="APW51" s="54"/>
      <c r="APX51" s="54"/>
      <c r="APY51" s="54"/>
      <c r="APZ51" s="54"/>
      <c r="AQA51" s="54"/>
      <c r="AQB51" s="54"/>
      <c r="AQC51" s="54"/>
      <c r="AQD51" s="54"/>
      <c r="AQE51" s="54"/>
      <c r="AQF51" s="54"/>
      <c r="AQG51" s="54"/>
      <c r="AQH51" s="54"/>
      <c r="AQI51" s="54"/>
      <c r="AQJ51" s="54"/>
      <c r="AQK51" s="54"/>
      <c r="AQL51" s="54"/>
      <c r="AQM51" s="54"/>
      <c r="AQN51" s="54"/>
      <c r="AQO51" s="54"/>
      <c r="AQP51" s="54"/>
      <c r="AQQ51" s="54"/>
      <c r="AQR51" s="54"/>
      <c r="AQS51" s="54"/>
      <c r="AQT51" s="54"/>
      <c r="AQU51" s="54"/>
      <c r="AQV51" s="54"/>
      <c r="AQW51" s="54"/>
      <c r="AQX51" s="54"/>
      <c r="AQY51" s="54"/>
      <c r="AQZ51" s="54"/>
      <c r="ARA51" s="54"/>
      <c r="ARB51" s="54"/>
      <c r="ARC51" s="54"/>
      <c r="ARD51" s="54"/>
      <c r="ARE51" s="54"/>
      <c r="ARF51" s="54"/>
      <c r="ARG51" s="54"/>
      <c r="ARH51" s="54"/>
      <c r="ARI51" s="54"/>
      <c r="ARJ51" s="54"/>
      <c r="ARK51" s="54"/>
      <c r="ARL51" s="54"/>
      <c r="ARM51" s="54"/>
      <c r="ARN51" s="54"/>
      <c r="ARO51" s="54"/>
      <c r="ARP51" s="54"/>
      <c r="ARQ51" s="54"/>
      <c r="ARR51" s="54"/>
      <c r="ARS51" s="54"/>
      <c r="ART51" s="54"/>
      <c r="ARU51" s="54"/>
      <c r="ARV51" s="54"/>
      <c r="ARW51" s="54"/>
      <c r="ARX51" s="54"/>
      <c r="ARY51" s="54"/>
      <c r="ARZ51" s="54"/>
      <c r="ASA51" s="54"/>
      <c r="ASB51" s="54"/>
      <c r="ASC51" s="54"/>
      <c r="ASD51" s="54"/>
      <c r="ASE51" s="54"/>
      <c r="ASF51" s="54"/>
      <c r="ASG51" s="54"/>
      <c r="ASH51" s="54"/>
      <c r="ASI51" s="54"/>
      <c r="ASJ51" s="54"/>
      <c r="ASK51" s="54"/>
      <c r="ASL51" s="54"/>
      <c r="ASM51" s="54"/>
      <c r="ASN51" s="54"/>
      <c r="ASO51" s="54"/>
      <c r="ASP51" s="54"/>
      <c r="ASQ51" s="54"/>
      <c r="ASR51" s="54"/>
      <c r="ASS51" s="54"/>
      <c r="AST51" s="54"/>
      <c r="ASU51" s="54"/>
      <c r="ASV51" s="54"/>
      <c r="ASW51" s="54"/>
      <c r="ASX51" s="54"/>
      <c r="ASY51" s="54"/>
      <c r="ASZ51" s="54"/>
      <c r="ATA51" s="54"/>
      <c r="ATB51" s="54"/>
      <c r="ATC51" s="54"/>
      <c r="ATD51" s="54"/>
      <c r="ATE51" s="54"/>
      <c r="ATF51" s="54"/>
      <c r="ATG51" s="54"/>
      <c r="ATH51" s="54"/>
      <c r="ATI51" s="54"/>
      <c r="ATJ51" s="54"/>
      <c r="ATK51" s="54"/>
      <c r="ATL51" s="54"/>
      <c r="ATM51" s="54"/>
      <c r="ATN51" s="54"/>
      <c r="ATO51" s="54"/>
      <c r="ATP51" s="54"/>
      <c r="ATQ51" s="54"/>
      <c r="ATR51" s="54"/>
      <c r="ATS51" s="54"/>
      <c r="ATT51" s="54"/>
      <c r="ATU51" s="54"/>
      <c r="ATV51" s="54"/>
      <c r="ATW51" s="54"/>
      <c r="ATX51" s="54"/>
      <c r="ATY51" s="54"/>
      <c r="ATZ51" s="54"/>
      <c r="AUA51" s="54"/>
      <c r="AUB51" s="54"/>
      <c r="AUC51" s="54"/>
      <c r="AUD51" s="54"/>
      <c r="AUE51" s="54"/>
      <c r="AUF51" s="54"/>
      <c r="AUG51" s="54"/>
      <c r="AUH51" s="54"/>
      <c r="AUI51" s="54"/>
      <c r="AUJ51" s="54"/>
      <c r="AUK51" s="54"/>
      <c r="AUL51" s="54"/>
      <c r="AUM51" s="54"/>
      <c r="AUN51" s="54"/>
      <c r="AUO51" s="54"/>
      <c r="AUP51" s="54"/>
      <c r="AUQ51" s="54"/>
      <c r="AUR51" s="54"/>
      <c r="AUS51" s="54"/>
      <c r="AUT51" s="54"/>
      <c r="AUU51" s="54"/>
      <c r="AUV51" s="54"/>
      <c r="AUW51" s="54"/>
      <c r="AUX51" s="54"/>
      <c r="AUY51" s="54"/>
      <c r="AUZ51" s="54"/>
      <c r="AVA51" s="54"/>
      <c r="AVB51" s="54"/>
      <c r="AVC51" s="54"/>
      <c r="AVD51" s="54"/>
      <c r="AVE51" s="54"/>
      <c r="AVF51" s="54"/>
      <c r="AVG51" s="54"/>
      <c r="AVH51" s="54"/>
      <c r="AVI51" s="54"/>
      <c r="AVJ51" s="54"/>
      <c r="AVK51" s="54"/>
      <c r="AVL51" s="54"/>
      <c r="AVM51" s="54"/>
      <c r="AVN51" s="54"/>
      <c r="AVO51" s="54"/>
      <c r="AVP51" s="54"/>
      <c r="AVQ51" s="54"/>
      <c r="AVR51" s="54"/>
      <c r="AVS51" s="54"/>
      <c r="AVT51" s="54"/>
      <c r="AVU51" s="54"/>
      <c r="AVV51" s="54"/>
      <c r="AVW51" s="54"/>
      <c r="AVX51" s="54"/>
      <c r="AVY51" s="54"/>
      <c r="AVZ51" s="54"/>
      <c r="AWA51" s="54"/>
      <c r="AWB51" s="54"/>
      <c r="AWC51" s="54"/>
      <c r="AWD51" s="54"/>
      <c r="AWE51" s="54"/>
      <c r="AWF51" s="54"/>
      <c r="AWG51" s="54"/>
      <c r="AWH51" s="54"/>
      <c r="AWI51" s="54"/>
      <c r="AWJ51" s="54"/>
      <c r="AWK51" s="54"/>
      <c r="AWL51" s="54"/>
      <c r="AWM51" s="54"/>
      <c r="AWN51" s="54"/>
      <c r="AWO51" s="54"/>
      <c r="AWP51" s="54"/>
      <c r="AWQ51" s="54"/>
      <c r="AWR51" s="54"/>
      <c r="AWS51" s="54"/>
      <c r="AWT51" s="54"/>
      <c r="AWU51" s="54"/>
      <c r="AWV51" s="54"/>
      <c r="AWW51" s="54"/>
      <c r="AWX51" s="54"/>
      <c r="AWY51" s="54"/>
      <c r="AWZ51" s="54"/>
      <c r="AXA51" s="54"/>
      <c r="AXB51" s="54"/>
      <c r="AXC51" s="54"/>
      <c r="AXD51" s="54"/>
      <c r="AXE51" s="54"/>
      <c r="AXF51" s="54"/>
      <c r="AXG51" s="54"/>
      <c r="AXH51" s="54"/>
      <c r="AXI51" s="54"/>
      <c r="AXJ51" s="54"/>
      <c r="AXK51" s="54"/>
      <c r="AXL51" s="54"/>
      <c r="AXM51" s="54"/>
      <c r="AXN51" s="54"/>
      <c r="AXO51" s="54"/>
      <c r="AXP51" s="54"/>
      <c r="AXQ51" s="54"/>
      <c r="AXR51" s="54"/>
      <c r="AXS51" s="54"/>
      <c r="AXT51" s="54"/>
      <c r="AXU51" s="54"/>
      <c r="AXV51" s="54"/>
      <c r="AXW51" s="54"/>
      <c r="AXX51" s="54"/>
      <c r="AXY51" s="54"/>
      <c r="AXZ51" s="54"/>
      <c r="AYA51" s="54"/>
      <c r="AYB51" s="54"/>
      <c r="AYC51" s="54"/>
      <c r="AYD51" s="54"/>
      <c r="AYE51" s="54"/>
      <c r="AYF51" s="54"/>
      <c r="AYG51" s="54"/>
      <c r="AYH51" s="54"/>
      <c r="AYI51" s="54"/>
      <c r="AYJ51" s="54"/>
      <c r="AYK51" s="54"/>
      <c r="AYL51" s="54"/>
      <c r="AYM51" s="54"/>
      <c r="AYN51" s="54"/>
      <c r="AYO51" s="54"/>
      <c r="AYP51" s="54"/>
      <c r="AYQ51" s="54"/>
      <c r="AYR51" s="54"/>
      <c r="AYS51" s="54"/>
      <c r="AYT51" s="54"/>
      <c r="AYU51" s="54"/>
      <c r="AYV51" s="54"/>
      <c r="AYW51" s="54"/>
      <c r="AYX51" s="54"/>
      <c r="AYY51" s="54"/>
      <c r="AYZ51" s="54"/>
      <c r="AZA51" s="54"/>
      <c r="AZB51" s="54"/>
      <c r="AZC51" s="54"/>
      <c r="AZD51" s="54"/>
      <c r="AZE51" s="54"/>
      <c r="AZF51" s="54"/>
      <c r="AZG51" s="54"/>
      <c r="AZH51" s="54"/>
      <c r="AZI51" s="54"/>
      <c r="AZJ51" s="54"/>
      <c r="AZK51" s="54"/>
      <c r="AZL51" s="54"/>
      <c r="AZM51" s="54"/>
      <c r="AZN51" s="54"/>
      <c r="AZO51" s="54"/>
      <c r="AZP51" s="54"/>
      <c r="AZQ51" s="54"/>
      <c r="AZR51" s="54"/>
      <c r="AZS51" s="54"/>
      <c r="AZT51" s="54"/>
      <c r="AZU51" s="54"/>
      <c r="AZV51" s="54"/>
      <c r="AZW51" s="54"/>
      <c r="AZX51" s="54"/>
      <c r="AZY51" s="54"/>
      <c r="AZZ51" s="54"/>
      <c r="BAA51" s="54"/>
      <c r="BAB51" s="54"/>
      <c r="BAC51" s="54"/>
      <c r="BAD51" s="54"/>
      <c r="BAE51" s="54"/>
      <c r="BAF51" s="54"/>
      <c r="BAG51" s="54"/>
      <c r="BAH51" s="54"/>
      <c r="BAI51" s="54"/>
      <c r="BAJ51" s="54"/>
      <c r="BAK51" s="54"/>
      <c r="BAL51" s="54"/>
      <c r="BAM51" s="54"/>
      <c r="BAN51" s="54"/>
      <c r="BAO51" s="54"/>
      <c r="BAP51" s="54"/>
      <c r="BAQ51" s="54"/>
      <c r="BAR51" s="54"/>
      <c r="BAS51" s="54"/>
      <c r="BAT51" s="54"/>
      <c r="BAU51" s="54"/>
      <c r="BAV51" s="54"/>
      <c r="BAW51" s="54"/>
      <c r="BAX51" s="54"/>
      <c r="BAY51" s="54"/>
      <c r="BAZ51" s="54"/>
      <c r="BBA51" s="54"/>
      <c r="BBB51" s="54"/>
      <c r="BBC51" s="54"/>
      <c r="BBD51" s="54"/>
      <c r="BBE51" s="54"/>
      <c r="BBF51" s="54"/>
      <c r="BBG51" s="54"/>
      <c r="BBH51" s="54"/>
      <c r="BBI51" s="54"/>
      <c r="BBJ51" s="54"/>
      <c r="BBK51" s="54"/>
      <c r="BBL51" s="54"/>
      <c r="BBM51" s="54"/>
      <c r="BBN51" s="54"/>
      <c r="BBO51" s="54"/>
      <c r="BBP51" s="54"/>
      <c r="BBQ51" s="54"/>
      <c r="BBR51" s="54"/>
      <c r="BBS51" s="54"/>
      <c r="BBT51" s="54"/>
      <c r="BBU51" s="54"/>
      <c r="BBV51" s="54"/>
      <c r="BBW51" s="54"/>
      <c r="BBX51" s="54"/>
      <c r="BBY51" s="54"/>
      <c r="BBZ51" s="54"/>
      <c r="BCA51" s="54"/>
      <c r="BCB51" s="54"/>
      <c r="BCC51" s="54"/>
      <c r="BCD51" s="54"/>
      <c r="BCE51" s="54"/>
      <c r="BCF51" s="54"/>
      <c r="BCG51" s="54"/>
      <c r="BCH51" s="54"/>
      <c r="BCI51" s="54"/>
      <c r="BCJ51" s="54"/>
      <c r="BCK51" s="54"/>
      <c r="BCL51" s="54"/>
      <c r="BCM51" s="54"/>
      <c r="BCN51" s="54"/>
      <c r="BCO51" s="54"/>
      <c r="BCP51" s="54"/>
      <c r="BCQ51" s="54"/>
      <c r="BCR51" s="54"/>
      <c r="BCS51" s="54"/>
      <c r="BCT51" s="54"/>
      <c r="BCU51" s="54"/>
      <c r="BCV51" s="54"/>
      <c r="BCW51" s="54"/>
      <c r="BCX51" s="54"/>
      <c r="BCY51" s="54"/>
      <c r="BCZ51" s="54"/>
      <c r="BDA51" s="54"/>
      <c r="BDB51" s="54"/>
      <c r="BDC51" s="54"/>
      <c r="BDD51" s="54"/>
      <c r="BDE51" s="54"/>
      <c r="BDF51" s="54"/>
      <c r="BDG51" s="54"/>
      <c r="BDH51" s="54"/>
      <c r="BDI51" s="54"/>
      <c r="BDJ51" s="54"/>
      <c r="BDK51" s="54"/>
      <c r="BDL51" s="54"/>
      <c r="BDM51" s="54"/>
      <c r="BDN51" s="54"/>
      <c r="BDO51" s="54"/>
      <c r="BDP51" s="54"/>
      <c r="BDQ51" s="54"/>
      <c r="BDR51" s="54"/>
      <c r="BDS51" s="54"/>
      <c r="BDT51" s="54"/>
      <c r="BDU51" s="54"/>
      <c r="BDV51" s="54"/>
      <c r="BDW51" s="54"/>
      <c r="BDX51" s="54"/>
      <c r="BDY51" s="54"/>
      <c r="BDZ51" s="54"/>
      <c r="BEA51" s="54"/>
      <c r="BEB51" s="54"/>
      <c r="BEC51" s="54"/>
      <c r="BED51" s="54"/>
      <c r="BEE51" s="54"/>
      <c r="BEF51" s="54"/>
      <c r="BEG51" s="54"/>
      <c r="BEH51" s="54"/>
      <c r="BEI51" s="54"/>
      <c r="BEJ51" s="54"/>
      <c r="BEK51" s="54"/>
      <c r="BEL51" s="54"/>
      <c r="BEM51" s="54"/>
      <c r="BEN51" s="54"/>
      <c r="BEO51" s="54"/>
      <c r="BEP51" s="54"/>
      <c r="BEQ51" s="54"/>
      <c r="BER51" s="54"/>
      <c r="BES51" s="54"/>
      <c r="BET51" s="54"/>
      <c r="BEU51" s="54"/>
      <c r="BEV51" s="54"/>
      <c r="BEW51" s="54"/>
      <c r="BEX51" s="54"/>
      <c r="BEY51" s="54"/>
      <c r="BEZ51" s="54"/>
      <c r="BFA51" s="54"/>
      <c r="BFB51" s="54"/>
      <c r="BFC51" s="54"/>
      <c r="BFD51" s="54"/>
      <c r="BFE51" s="54"/>
      <c r="BFF51" s="54"/>
      <c r="BFG51" s="54"/>
      <c r="BFH51" s="54"/>
      <c r="BFI51" s="54"/>
      <c r="BFJ51" s="54"/>
      <c r="BFK51" s="54"/>
      <c r="BFL51" s="54"/>
      <c r="BFM51" s="54"/>
      <c r="BFN51" s="54"/>
      <c r="BFO51" s="54"/>
      <c r="BFP51" s="54"/>
      <c r="BFQ51" s="54"/>
      <c r="BFR51" s="54"/>
      <c r="BFS51" s="54"/>
      <c r="BFT51" s="54"/>
      <c r="BFU51" s="54"/>
      <c r="BFV51" s="54"/>
      <c r="BFW51" s="54"/>
      <c r="BFX51" s="54"/>
      <c r="BFY51" s="54"/>
      <c r="BFZ51" s="54"/>
      <c r="BGA51" s="54"/>
      <c r="BGB51" s="54"/>
      <c r="BGC51" s="54"/>
      <c r="BGD51" s="54"/>
      <c r="BGE51" s="54"/>
      <c r="BGF51" s="54"/>
      <c r="BGG51" s="54"/>
      <c r="BGH51" s="54"/>
      <c r="BGI51" s="54"/>
      <c r="BGJ51" s="54"/>
      <c r="BGK51" s="54"/>
      <c r="BGL51" s="54"/>
      <c r="BGM51" s="54"/>
      <c r="BGN51" s="54"/>
      <c r="BGO51" s="54"/>
      <c r="BGP51" s="54"/>
      <c r="BGQ51" s="54"/>
      <c r="BGR51" s="54"/>
      <c r="BGS51" s="54"/>
      <c r="BGT51" s="54"/>
      <c r="BGU51" s="54"/>
      <c r="BGV51" s="54"/>
      <c r="BGW51" s="54"/>
      <c r="BGX51" s="54"/>
      <c r="BGY51" s="54"/>
      <c r="BGZ51" s="54"/>
      <c r="BHA51" s="54"/>
      <c r="BHB51" s="54"/>
      <c r="BHC51" s="54"/>
      <c r="BHD51" s="54"/>
      <c r="BHE51" s="54"/>
      <c r="BHF51" s="54"/>
      <c r="BHG51" s="54"/>
      <c r="BHH51" s="54"/>
      <c r="BHI51" s="54"/>
      <c r="BHJ51" s="54"/>
      <c r="BHK51" s="54"/>
      <c r="BHL51" s="54"/>
      <c r="BHM51" s="54"/>
      <c r="BHN51" s="54"/>
      <c r="BHO51" s="54"/>
      <c r="BHP51" s="54"/>
      <c r="BHQ51" s="54"/>
      <c r="BHR51" s="54"/>
      <c r="BHS51" s="54"/>
      <c r="BHT51" s="54"/>
      <c r="BHU51" s="54"/>
      <c r="BHV51" s="54"/>
      <c r="BHW51" s="54"/>
      <c r="BHX51" s="54"/>
      <c r="BHY51" s="54"/>
      <c r="BHZ51" s="54"/>
      <c r="BIA51" s="54"/>
      <c r="BIB51" s="54"/>
      <c r="BIC51" s="54"/>
      <c r="BID51" s="54"/>
      <c r="BIE51" s="54"/>
      <c r="BIF51" s="54"/>
      <c r="BIG51" s="54"/>
      <c r="BIH51" s="54"/>
      <c r="BII51" s="54"/>
      <c r="BIJ51" s="54"/>
      <c r="BIK51" s="54"/>
      <c r="BIL51" s="54"/>
      <c r="BIM51" s="54"/>
      <c r="BIN51" s="54"/>
      <c r="BIO51" s="54"/>
      <c r="BIP51" s="54"/>
      <c r="BIQ51" s="54"/>
      <c r="BIR51" s="54"/>
      <c r="BIS51" s="54"/>
      <c r="BIT51" s="54"/>
      <c r="BIU51" s="54"/>
      <c r="BIV51" s="54"/>
      <c r="BIW51" s="54"/>
      <c r="BIX51" s="54"/>
      <c r="BIY51" s="54"/>
      <c r="BIZ51" s="54"/>
      <c r="BJA51" s="54"/>
      <c r="BJB51" s="54"/>
      <c r="BJC51" s="54"/>
      <c r="BJD51" s="54"/>
      <c r="BJE51" s="54"/>
      <c r="BJF51" s="54"/>
      <c r="BJG51" s="54"/>
      <c r="BJH51" s="54"/>
      <c r="BJI51" s="54"/>
      <c r="BJJ51" s="54"/>
      <c r="BJK51" s="54"/>
      <c r="BJL51" s="54"/>
      <c r="BJM51" s="54"/>
      <c r="BJN51" s="54"/>
      <c r="BJO51" s="54"/>
      <c r="BJP51" s="54"/>
      <c r="BJQ51" s="54"/>
      <c r="BJR51" s="54"/>
      <c r="BJS51" s="54"/>
      <c r="BJT51" s="54"/>
      <c r="BJU51" s="54"/>
      <c r="BJV51" s="54"/>
      <c r="BJW51" s="54"/>
      <c r="BJX51" s="54"/>
      <c r="BJY51" s="54"/>
      <c r="BJZ51" s="54"/>
      <c r="BKA51" s="54"/>
      <c r="BKB51" s="54"/>
      <c r="BKC51" s="54"/>
      <c r="BKD51" s="54"/>
      <c r="BKE51" s="54"/>
      <c r="BKF51" s="54"/>
      <c r="BKG51" s="54"/>
      <c r="BKH51" s="54"/>
      <c r="BKI51" s="54"/>
      <c r="BKJ51" s="54"/>
      <c r="BKK51" s="54"/>
      <c r="BKL51" s="54"/>
      <c r="BKM51" s="54"/>
      <c r="BKN51" s="54"/>
      <c r="BKO51" s="54"/>
      <c r="BKP51" s="54"/>
      <c r="BKQ51" s="54"/>
      <c r="BKR51" s="54"/>
      <c r="BKS51" s="54"/>
      <c r="BKT51" s="54"/>
      <c r="BKU51" s="54"/>
      <c r="BKV51" s="54"/>
      <c r="BKW51" s="54"/>
      <c r="BKX51" s="54"/>
      <c r="BKY51" s="54"/>
      <c r="BKZ51" s="54"/>
      <c r="BLA51" s="54"/>
      <c r="BLB51" s="54"/>
      <c r="BLC51" s="54"/>
      <c r="BLD51" s="54"/>
      <c r="BLE51" s="54"/>
      <c r="BLF51" s="54"/>
      <c r="BLG51" s="54"/>
      <c r="BLH51" s="54"/>
      <c r="BLI51" s="54"/>
      <c r="BLJ51" s="54"/>
      <c r="BLK51" s="54"/>
      <c r="BLL51" s="54"/>
      <c r="BLM51" s="54"/>
      <c r="BLN51" s="54"/>
      <c r="BLO51" s="54"/>
      <c r="BLP51" s="54"/>
      <c r="BLQ51" s="54"/>
      <c r="BLR51" s="54"/>
      <c r="BLS51" s="54"/>
      <c r="BLT51" s="54"/>
      <c r="BLU51" s="54"/>
      <c r="BLV51" s="54"/>
      <c r="BLW51" s="54"/>
      <c r="BLX51" s="54"/>
      <c r="BLY51" s="54"/>
      <c r="BLZ51" s="54"/>
      <c r="BMA51" s="54"/>
      <c r="BMB51" s="54"/>
      <c r="BMC51" s="54"/>
      <c r="BMD51" s="54"/>
      <c r="BME51" s="54"/>
      <c r="BMF51" s="54"/>
      <c r="BMG51" s="54"/>
      <c r="BMH51" s="54"/>
      <c r="BMI51" s="54"/>
      <c r="BMJ51" s="54"/>
      <c r="BMK51" s="54"/>
      <c r="BML51" s="54"/>
      <c r="BMM51" s="54"/>
      <c r="BMN51" s="54"/>
      <c r="BMO51" s="54"/>
      <c r="BMP51" s="54"/>
      <c r="BMQ51" s="54"/>
      <c r="BMR51" s="54"/>
      <c r="BMS51" s="54"/>
      <c r="BMT51" s="54"/>
      <c r="BMU51" s="54"/>
      <c r="BMV51" s="54"/>
      <c r="BMW51" s="54"/>
      <c r="BMX51" s="54"/>
      <c r="BMY51" s="54"/>
      <c r="BMZ51" s="54"/>
      <c r="BNA51" s="54"/>
      <c r="BNB51" s="54"/>
      <c r="BNC51" s="54"/>
      <c r="BND51" s="54"/>
      <c r="BNE51" s="54"/>
      <c r="BNF51" s="54"/>
      <c r="BNG51" s="54"/>
      <c r="BNH51" s="54"/>
      <c r="BNI51" s="54"/>
      <c r="BNJ51" s="54"/>
      <c r="BNK51" s="54"/>
      <c r="BNL51" s="54"/>
      <c r="BNM51" s="54"/>
      <c r="BNN51" s="54"/>
      <c r="BNO51" s="54"/>
      <c r="BNP51" s="54"/>
      <c r="BNQ51" s="54"/>
      <c r="BNR51" s="54"/>
      <c r="BNS51" s="54"/>
      <c r="BNT51" s="54"/>
      <c r="BNU51" s="54"/>
      <c r="BNV51" s="54"/>
      <c r="BNW51" s="54"/>
      <c r="BNX51" s="54"/>
      <c r="BNY51" s="54"/>
      <c r="BNZ51" s="54"/>
      <c r="BOA51" s="54"/>
      <c r="BOB51" s="54"/>
      <c r="BOC51" s="54"/>
      <c r="BOD51" s="54"/>
      <c r="BOE51" s="54"/>
      <c r="BOF51" s="54"/>
      <c r="BOG51" s="54"/>
      <c r="BOH51" s="54"/>
      <c r="BOI51" s="54"/>
      <c r="BOJ51" s="54"/>
      <c r="BOK51" s="54"/>
      <c r="BOL51" s="54"/>
      <c r="BOM51" s="54"/>
      <c r="BON51" s="54"/>
      <c r="BOO51" s="54"/>
      <c r="BOP51" s="54"/>
      <c r="BOQ51" s="54"/>
      <c r="BOR51" s="54"/>
      <c r="BOS51" s="54"/>
      <c r="BOT51" s="54"/>
      <c r="BOU51" s="54"/>
      <c r="BOV51" s="54"/>
      <c r="BOW51" s="54"/>
      <c r="BOX51" s="54"/>
      <c r="BOY51" s="54"/>
      <c r="BOZ51" s="54"/>
      <c r="BPA51" s="54"/>
      <c r="BPB51" s="54"/>
      <c r="BPC51" s="54"/>
      <c r="BPD51" s="54"/>
      <c r="BPE51" s="54"/>
      <c r="BPF51" s="54"/>
      <c r="BPG51" s="54"/>
      <c r="BPH51" s="54"/>
      <c r="BPI51" s="54"/>
      <c r="BPJ51" s="54"/>
      <c r="BPK51" s="54"/>
      <c r="BPL51" s="54"/>
      <c r="BPM51" s="54"/>
      <c r="BPN51" s="54"/>
      <c r="BPO51" s="54"/>
      <c r="BPP51" s="54"/>
      <c r="BPQ51" s="54"/>
      <c r="BPR51" s="54"/>
      <c r="BPS51" s="54"/>
      <c r="BPT51" s="54"/>
      <c r="BPU51" s="54"/>
      <c r="BPV51" s="54"/>
      <c r="BPW51" s="54"/>
      <c r="BPX51" s="54"/>
      <c r="BPY51" s="54"/>
      <c r="BPZ51" s="54"/>
      <c r="BQA51" s="54"/>
      <c r="BQB51" s="54"/>
      <c r="BQC51" s="54"/>
      <c r="BQD51" s="54"/>
      <c r="BQE51" s="54"/>
      <c r="BQF51" s="54"/>
      <c r="BQG51" s="54"/>
      <c r="BQH51" s="54"/>
      <c r="BQI51" s="54"/>
      <c r="BQJ51" s="54"/>
      <c r="BQK51" s="54"/>
      <c r="BQL51" s="54"/>
      <c r="BQM51" s="54"/>
      <c r="BQN51" s="54"/>
      <c r="BQO51" s="54"/>
      <c r="BQP51" s="54"/>
      <c r="BQQ51" s="54"/>
      <c r="BQR51" s="54"/>
      <c r="BQS51" s="54"/>
      <c r="BQT51" s="54"/>
      <c r="BQU51" s="54"/>
      <c r="BQV51" s="54"/>
      <c r="BQW51" s="54"/>
      <c r="BQX51" s="54"/>
      <c r="BQY51" s="54"/>
      <c r="BQZ51" s="54"/>
      <c r="BRA51" s="54"/>
      <c r="BRB51" s="54"/>
      <c r="BRC51" s="54"/>
      <c r="BRD51" s="54"/>
      <c r="BRE51" s="54"/>
      <c r="BRF51" s="54"/>
      <c r="BRG51" s="54"/>
      <c r="BRH51" s="54"/>
      <c r="BRI51" s="54"/>
      <c r="BRJ51" s="54"/>
      <c r="BRK51" s="54"/>
      <c r="BRL51" s="54"/>
      <c r="BRM51" s="54"/>
      <c r="BRN51" s="54"/>
      <c r="BRO51" s="54"/>
      <c r="BRP51" s="54"/>
      <c r="BRQ51" s="54"/>
      <c r="BRR51" s="54"/>
      <c r="BRS51" s="54"/>
      <c r="BRT51" s="54"/>
      <c r="BRU51" s="54"/>
      <c r="BRV51" s="54"/>
      <c r="BRW51" s="54"/>
      <c r="BRX51" s="54"/>
      <c r="BRY51" s="54"/>
      <c r="BRZ51" s="54"/>
      <c r="BSA51" s="54"/>
      <c r="BSB51" s="54"/>
      <c r="BSC51" s="54"/>
      <c r="BSD51" s="54"/>
      <c r="BSE51" s="54"/>
      <c r="BSF51" s="54"/>
      <c r="BSG51" s="54"/>
      <c r="BSH51" s="54"/>
      <c r="BSI51" s="54"/>
      <c r="BSJ51" s="54"/>
      <c r="BSK51" s="54"/>
      <c r="BSL51" s="54"/>
      <c r="BSM51" s="54"/>
      <c r="BSN51" s="54"/>
      <c r="BSO51" s="54"/>
      <c r="BSP51" s="54"/>
      <c r="BSQ51" s="54"/>
      <c r="BSR51" s="54"/>
      <c r="BSS51" s="54"/>
      <c r="BST51" s="54"/>
      <c r="BSU51" s="54"/>
      <c r="BSV51" s="54"/>
      <c r="BSW51" s="54"/>
      <c r="BSX51" s="54"/>
      <c r="BSY51" s="54"/>
      <c r="BSZ51" s="54"/>
      <c r="BTA51" s="54"/>
      <c r="BTB51" s="54"/>
      <c r="BTC51" s="54"/>
      <c r="BTD51" s="54"/>
      <c r="BTE51" s="54"/>
      <c r="BTF51" s="54"/>
      <c r="BTG51" s="54"/>
      <c r="BTH51" s="54"/>
      <c r="BTI51" s="54"/>
      <c r="BTJ51" s="54"/>
      <c r="BTK51" s="54"/>
      <c r="BTL51" s="54"/>
      <c r="BTM51" s="54"/>
      <c r="BTN51" s="54"/>
      <c r="BTO51" s="54"/>
      <c r="BTP51" s="54"/>
      <c r="BTQ51" s="54"/>
      <c r="BTR51" s="54"/>
      <c r="BTS51" s="54"/>
      <c r="BTT51" s="54"/>
      <c r="BTU51" s="54"/>
      <c r="BTV51" s="54"/>
      <c r="BTW51" s="54"/>
      <c r="BTX51" s="54"/>
      <c r="BTY51" s="54"/>
      <c r="BTZ51" s="54"/>
      <c r="BUA51" s="54"/>
      <c r="BUB51" s="54"/>
      <c r="BUC51" s="54"/>
      <c r="BUD51" s="54"/>
      <c r="BUE51" s="54"/>
      <c r="BUF51" s="54"/>
      <c r="BUG51" s="54"/>
      <c r="BUH51" s="54"/>
      <c r="BUI51" s="54"/>
      <c r="BUJ51" s="54"/>
      <c r="BUK51" s="54"/>
      <c r="BUL51" s="54"/>
      <c r="BUM51" s="54"/>
      <c r="BUN51" s="54"/>
      <c r="BUO51" s="54"/>
      <c r="BUP51" s="54"/>
      <c r="BUQ51" s="54"/>
      <c r="BUR51" s="54"/>
      <c r="BUS51" s="54"/>
      <c r="BUT51" s="54"/>
      <c r="BUU51" s="54"/>
      <c r="BUV51" s="54"/>
      <c r="BUW51" s="54"/>
      <c r="BUX51" s="54"/>
      <c r="BUY51" s="54"/>
      <c r="BUZ51" s="54"/>
      <c r="BVA51" s="54"/>
      <c r="BVB51" s="54"/>
      <c r="BVC51" s="54"/>
      <c r="BVD51" s="54"/>
      <c r="BVE51" s="54"/>
      <c r="BVF51" s="54"/>
      <c r="BVG51" s="54"/>
      <c r="BVH51" s="54"/>
      <c r="BVI51" s="54"/>
      <c r="BVJ51" s="54"/>
      <c r="BVK51" s="54"/>
      <c r="BVL51" s="54"/>
      <c r="BVM51" s="54"/>
      <c r="BVN51" s="54"/>
      <c r="BVO51" s="54"/>
      <c r="BVP51" s="54"/>
      <c r="BVQ51" s="54"/>
      <c r="BVR51" s="54"/>
      <c r="BVS51" s="54"/>
      <c r="BVT51" s="54"/>
      <c r="BVU51" s="54"/>
      <c r="BVV51" s="54"/>
      <c r="BVW51" s="54"/>
      <c r="BVX51" s="54"/>
      <c r="BVY51" s="54"/>
      <c r="BVZ51" s="54"/>
      <c r="BWA51" s="54"/>
      <c r="BWB51" s="54"/>
      <c r="BWC51" s="54"/>
      <c r="BWD51" s="54"/>
      <c r="BWE51" s="54"/>
      <c r="BWF51" s="54"/>
      <c r="BWG51" s="54"/>
      <c r="BWH51" s="54"/>
      <c r="BWI51" s="54"/>
      <c r="BWJ51" s="54"/>
      <c r="BWK51" s="54"/>
      <c r="BWL51" s="54"/>
      <c r="BWM51" s="54"/>
      <c r="BWN51" s="54"/>
      <c r="BWO51" s="54"/>
      <c r="BWP51" s="54"/>
      <c r="BWQ51" s="54"/>
      <c r="BWR51" s="54"/>
      <c r="BWS51" s="54"/>
      <c r="BWT51" s="54"/>
      <c r="BWU51" s="54"/>
      <c r="BWV51" s="54"/>
      <c r="BWW51" s="54"/>
      <c r="BWX51" s="54"/>
      <c r="BWY51" s="54"/>
      <c r="BWZ51" s="54"/>
      <c r="BXA51" s="54"/>
      <c r="BXB51" s="54"/>
      <c r="BXC51" s="54"/>
      <c r="BXD51" s="54"/>
      <c r="BXE51" s="54"/>
      <c r="BXF51" s="54"/>
      <c r="BXG51" s="54"/>
      <c r="BXH51" s="54"/>
      <c r="BXI51" s="54"/>
      <c r="BXJ51" s="54"/>
      <c r="BXK51" s="54"/>
      <c r="BXL51" s="54"/>
      <c r="BXM51" s="54"/>
      <c r="BXN51" s="54"/>
      <c r="BXO51" s="54"/>
      <c r="BXP51" s="54"/>
      <c r="BXQ51" s="54"/>
      <c r="BXR51" s="54"/>
      <c r="BXS51" s="54"/>
      <c r="BXT51" s="54"/>
      <c r="BXU51" s="54"/>
      <c r="BXV51" s="54"/>
      <c r="BXW51" s="54"/>
      <c r="BXX51" s="54"/>
      <c r="BXY51" s="54"/>
      <c r="BXZ51" s="54"/>
      <c r="BYA51" s="54"/>
      <c r="BYB51" s="54"/>
      <c r="BYC51" s="54"/>
      <c r="BYD51" s="54"/>
      <c r="BYE51" s="54"/>
      <c r="BYF51" s="54"/>
      <c r="BYG51" s="54"/>
      <c r="BYH51" s="54"/>
      <c r="BYI51" s="54"/>
      <c r="BYJ51" s="54"/>
      <c r="BYK51" s="54"/>
      <c r="BYL51" s="54"/>
      <c r="BYM51" s="54"/>
      <c r="BYN51" s="54"/>
      <c r="BYO51" s="54"/>
      <c r="BYP51" s="54"/>
      <c r="BYQ51" s="54"/>
      <c r="BYR51" s="54"/>
      <c r="BYS51" s="54"/>
      <c r="BYT51" s="54"/>
      <c r="BYU51" s="54"/>
      <c r="BYV51" s="54"/>
      <c r="BYW51" s="54"/>
      <c r="BYX51" s="54"/>
      <c r="BYY51" s="54"/>
      <c r="BYZ51" s="54"/>
      <c r="BZA51" s="54"/>
      <c r="BZB51" s="54"/>
      <c r="BZC51" s="54"/>
      <c r="BZD51" s="54"/>
      <c r="BZE51" s="54"/>
      <c r="BZF51" s="54"/>
      <c r="BZG51" s="54"/>
      <c r="BZH51" s="54"/>
      <c r="BZI51" s="54"/>
      <c r="BZJ51" s="54"/>
      <c r="BZK51" s="54"/>
      <c r="BZL51" s="54"/>
      <c r="BZM51" s="54"/>
      <c r="BZN51" s="54"/>
      <c r="BZO51" s="54"/>
      <c r="BZP51" s="54"/>
      <c r="BZQ51" s="54"/>
      <c r="BZR51" s="54"/>
      <c r="BZS51" s="54"/>
      <c r="BZT51" s="54"/>
      <c r="BZU51" s="54"/>
      <c r="BZV51" s="54"/>
      <c r="BZW51" s="54"/>
      <c r="BZX51" s="54"/>
      <c r="BZY51" s="54"/>
      <c r="BZZ51" s="54"/>
      <c r="CAA51" s="54"/>
      <c r="CAB51" s="54"/>
      <c r="CAC51" s="54"/>
      <c r="CAD51" s="54"/>
      <c r="CAE51" s="54"/>
      <c r="CAF51" s="54"/>
      <c r="CAG51" s="54"/>
      <c r="CAH51" s="54"/>
      <c r="CAI51" s="54"/>
      <c r="CAJ51" s="54"/>
      <c r="CAK51" s="54"/>
      <c r="CAL51" s="54"/>
      <c r="CAM51" s="54"/>
      <c r="CAN51" s="54"/>
      <c r="CAO51" s="54"/>
      <c r="CAP51" s="54"/>
      <c r="CAQ51" s="54"/>
      <c r="CAR51" s="54"/>
      <c r="CAS51" s="54"/>
      <c r="CAT51" s="54"/>
      <c r="CAU51" s="54"/>
      <c r="CAV51" s="54"/>
      <c r="CAW51" s="54"/>
      <c r="CAX51" s="54"/>
      <c r="CAY51" s="54"/>
      <c r="CAZ51" s="54"/>
      <c r="CBA51" s="54"/>
      <c r="CBB51" s="54"/>
      <c r="CBC51" s="54"/>
      <c r="CBD51" s="54"/>
      <c r="CBE51" s="54"/>
      <c r="CBF51" s="54"/>
      <c r="CBG51" s="54"/>
      <c r="CBH51" s="54"/>
      <c r="CBI51" s="54"/>
      <c r="CBJ51" s="54"/>
      <c r="CBK51" s="54"/>
      <c r="CBL51" s="54"/>
      <c r="CBM51" s="54"/>
      <c r="CBN51" s="54"/>
      <c r="CBO51" s="54"/>
      <c r="CBP51" s="54"/>
      <c r="CBQ51" s="54"/>
      <c r="CBR51" s="54"/>
      <c r="CBS51" s="54"/>
      <c r="CBT51" s="54"/>
      <c r="CBU51" s="54"/>
      <c r="CBV51" s="54"/>
      <c r="CBW51" s="54"/>
      <c r="CBX51" s="54"/>
      <c r="CBY51" s="54"/>
      <c r="CBZ51" s="54"/>
      <c r="CCA51" s="54"/>
      <c r="CCB51" s="54"/>
      <c r="CCC51" s="54"/>
      <c r="CCD51" s="54"/>
      <c r="CCE51" s="54"/>
      <c r="CCF51" s="54"/>
      <c r="CCG51" s="54"/>
      <c r="CCH51" s="54"/>
      <c r="CCI51" s="54"/>
      <c r="CCJ51" s="54"/>
      <c r="CCK51" s="54"/>
      <c r="CCL51" s="54"/>
      <c r="CCM51" s="54"/>
      <c r="CCN51" s="54"/>
      <c r="CCO51" s="54"/>
      <c r="CCP51" s="54"/>
      <c r="CCQ51" s="54"/>
      <c r="CCR51" s="54"/>
      <c r="CCS51" s="54"/>
      <c r="CCT51" s="54"/>
      <c r="CCU51" s="54"/>
      <c r="CCV51" s="54"/>
      <c r="CCW51" s="54"/>
      <c r="CCX51" s="54"/>
      <c r="CCY51" s="54"/>
      <c r="CCZ51" s="54"/>
      <c r="CDA51" s="54"/>
      <c r="CDB51" s="54"/>
      <c r="CDC51" s="54"/>
      <c r="CDD51" s="54"/>
      <c r="CDE51" s="54"/>
      <c r="CDF51" s="54"/>
      <c r="CDG51" s="54"/>
      <c r="CDH51" s="54"/>
      <c r="CDI51" s="54"/>
      <c r="CDJ51" s="54"/>
      <c r="CDK51" s="54"/>
      <c r="CDL51" s="54"/>
      <c r="CDM51" s="54"/>
      <c r="CDN51" s="54"/>
      <c r="CDO51" s="54"/>
      <c r="CDP51" s="54"/>
      <c r="CDQ51" s="54"/>
      <c r="CDR51" s="54"/>
      <c r="CDS51" s="54"/>
      <c r="CDT51" s="54"/>
      <c r="CDU51" s="54"/>
      <c r="CDV51" s="54"/>
      <c r="CDW51" s="54"/>
      <c r="CDX51" s="54"/>
      <c r="CDY51" s="54"/>
      <c r="CDZ51" s="54"/>
      <c r="CEA51" s="54"/>
      <c r="CEB51" s="54"/>
      <c r="CEC51" s="54"/>
      <c r="CED51" s="54"/>
      <c r="CEE51" s="54"/>
      <c r="CEF51" s="54"/>
      <c r="CEG51" s="54"/>
      <c r="CEH51" s="54"/>
      <c r="CEI51" s="54"/>
      <c r="CEJ51" s="54"/>
      <c r="CEK51" s="54"/>
      <c r="CEL51" s="54"/>
      <c r="CEM51" s="54"/>
      <c r="CEN51" s="54"/>
      <c r="CEO51" s="54"/>
      <c r="CEP51" s="54"/>
      <c r="CEQ51" s="54"/>
      <c r="CER51" s="54"/>
      <c r="CES51" s="54"/>
      <c r="CET51" s="54"/>
      <c r="CEU51" s="54"/>
      <c r="CEV51" s="54"/>
      <c r="CEW51" s="54"/>
      <c r="CEX51" s="54"/>
      <c r="CEY51" s="54"/>
      <c r="CEZ51" s="54"/>
      <c r="CFA51" s="54"/>
      <c r="CFB51" s="54"/>
      <c r="CFC51" s="54"/>
      <c r="CFD51" s="54"/>
      <c r="CFE51" s="54"/>
      <c r="CFF51" s="54"/>
      <c r="CFG51" s="54"/>
      <c r="CFH51" s="54"/>
      <c r="CFI51" s="54"/>
      <c r="CFJ51" s="54"/>
      <c r="CFK51" s="54"/>
      <c r="CFL51" s="54"/>
      <c r="CFM51" s="54"/>
      <c r="CFN51" s="54"/>
      <c r="CFO51" s="54"/>
      <c r="CFP51" s="54"/>
      <c r="CFQ51" s="54"/>
      <c r="CFR51" s="54"/>
      <c r="CFS51" s="54"/>
      <c r="CFT51" s="54"/>
      <c r="CFU51" s="54"/>
      <c r="CFV51" s="54"/>
      <c r="CFW51" s="54"/>
      <c r="CFX51" s="54"/>
      <c r="CFY51" s="54"/>
      <c r="CFZ51" s="54"/>
      <c r="CGA51" s="54"/>
      <c r="CGB51" s="54"/>
      <c r="CGC51" s="54"/>
      <c r="CGD51" s="54"/>
      <c r="CGE51" s="54"/>
      <c r="CGF51" s="54"/>
      <c r="CGG51" s="54"/>
      <c r="CGH51" s="54"/>
      <c r="CGI51" s="54"/>
      <c r="CGJ51" s="54"/>
      <c r="CGK51" s="54"/>
      <c r="CGL51" s="54"/>
      <c r="CGM51" s="54"/>
      <c r="CGN51" s="54"/>
      <c r="CGO51" s="54"/>
      <c r="CGP51" s="54"/>
      <c r="CGQ51" s="54"/>
      <c r="CGR51" s="54"/>
      <c r="CGS51" s="54"/>
      <c r="CGT51" s="54"/>
      <c r="CGU51" s="54"/>
      <c r="CGV51" s="54"/>
      <c r="CGW51" s="54"/>
      <c r="CGX51" s="54"/>
      <c r="CGY51" s="54"/>
      <c r="CGZ51" s="54"/>
      <c r="CHA51" s="54"/>
      <c r="CHB51" s="54"/>
      <c r="CHC51" s="54"/>
      <c r="CHD51" s="54"/>
      <c r="CHE51" s="54"/>
      <c r="CHF51" s="54"/>
      <c r="CHG51" s="54"/>
      <c r="CHH51" s="54"/>
      <c r="CHI51" s="54"/>
      <c r="CHJ51" s="54"/>
      <c r="CHK51" s="54"/>
      <c r="CHL51" s="54"/>
      <c r="CHM51" s="54"/>
      <c r="CHN51" s="54"/>
      <c r="CHO51" s="54"/>
      <c r="CHP51" s="54"/>
      <c r="CHQ51" s="54"/>
      <c r="CHR51" s="54"/>
      <c r="CHS51" s="54"/>
      <c r="CHT51" s="54"/>
      <c r="CHU51" s="54"/>
      <c r="CHV51" s="54"/>
      <c r="CHW51" s="54"/>
      <c r="CHX51" s="54"/>
      <c r="CHY51" s="54"/>
      <c r="CHZ51" s="54"/>
      <c r="CIA51" s="54"/>
      <c r="CIB51" s="54"/>
      <c r="CIC51" s="54"/>
      <c r="CID51" s="54"/>
      <c r="CIE51" s="54"/>
      <c r="CIF51" s="54"/>
      <c r="CIG51" s="54"/>
      <c r="CIH51" s="54"/>
      <c r="CII51" s="54"/>
      <c r="CIJ51" s="54"/>
      <c r="CIK51" s="54"/>
      <c r="CIL51" s="54"/>
      <c r="CIM51" s="54"/>
      <c r="CIN51" s="54"/>
      <c r="CIO51" s="54"/>
      <c r="CIP51" s="54"/>
      <c r="CIQ51" s="54"/>
      <c r="CIR51" s="54"/>
      <c r="CIS51" s="54"/>
      <c r="CIT51" s="54"/>
      <c r="CIU51" s="54"/>
      <c r="CIV51" s="54"/>
      <c r="CIW51" s="54"/>
      <c r="CIX51" s="54"/>
      <c r="CIY51" s="54"/>
      <c r="CIZ51" s="54"/>
      <c r="CJA51" s="54"/>
      <c r="CJB51" s="54"/>
      <c r="CJC51" s="54"/>
      <c r="CJD51" s="54"/>
      <c r="CJE51" s="54"/>
      <c r="CJF51" s="54"/>
      <c r="CJG51" s="54"/>
      <c r="CJH51" s="54"/>
      <c r="CJI51" s="54"/>
      <c r="CJJ51" s="54"/>
      <c r="CJK51" s="54"/>
      <c r="CJL51" s="54"/>
      <c r="CJM51" s="54"/>
      <c r="CJN51" s="54"/>
      <c r="CJO51" s="54"/>
      <c r="CJP51" s="54"/>
      <c r="CJQ51" s="54"/>
      <c r="CJR51" s="54"/>
      <c r="CJS51" s="54"/>
      <c r="CJT51" s="54"/>
      <c r="CJU51" s="54"/>
      <c r="CJV51" s="54"/>
      <c r="CJW51" s="54"/>
      <c r="CJX51" s="54"/>
      <c r="CJY51" s="54"/>
      <c r="CJZ51" s="54"/>
      <c r="CKA51" s="54"/>
      <c r="CKB51" s="54"/>
      <c r="CKC51" s="54"/>
      <c r="CKD51" s="54"/>
      <c r="CKE51" s="54"/>
      <c r="CKF51" s="54"/>
      <c r="CKG51" s="54"/>
      <c r="CKH51" s="54"/>
      <c r="CKI51" s="54"/>
      <c r="CKJ51" s="54"/>
      <c r="CKK51" s="54"/>
      <c r="CKL51" s="54"/>
      <c r="CKM51" s="54"/>
      <c r="CKN51" s="54"/>
      <c r="CKO51" s="54"/>
      <c r="CKP51" s="54"/>
      <c r="CKQ51" s="54"/>
      <c r="CKR51" s="54"/>
      <c r="CKS51" s="54"/>
      <c r="CKT51" s="54"/>
      <c r="CKU51" s="54"/>
      <c r="CKV51" s="54"/>
      <c r="CKW51" s="54"/>
      <c r="CKX51" s="54"/>
      <c r="CKY51" s="54"/>
      <c r="CKZ51" s="54"/>
      <c r="CLA51" s="54"/>
      <c r="CLB51" s="54"/>
      <c r="CLC51" s="54"/>
      <c r="CLD51" s="54"/>
      <c r="CLE51" s="54"/>
      <c r="CLF51" s="54"/>
      <c r="CLG51" s="54"/>
      <c r="CLH51" s="54"/>
      <c r="CLI51" s="54"/>
      <c r="CLJ51" s="54"/>
      <c r="CLK51" s="54"/>
      <c r="CLL51" s="54"/>
      <c r="CLM51" s="54"/>
      <c r="CLN51" s="54"/>
      <c r="CLO51" s="54"/>
      <c r="CLP51" s="54"/>
      <c r="CLQ51" s="54"/>
      <c r="CLR51" s="54"/>
      <c r="CLS51" s="54"/>
      <c r="CLT51" s="54"/>
      <c r="CLU51" s="54"/>
      <c r="CLV51" s="54"/>
      <c r="CLW51" s="54"/>
      <c r="CLX51" s="54"/>
      <c r="CLY51" s="54"/>
      <c r="CLZ51" s="54"/>
      <c r="CMA51" s="54"/>
      <c r="CMB51" s="54"/>
      <c r="CMC51" s="54"/>
      <c r="CMD51" s="54"/>
      <c r="CME51" s="54"/>
      <c r="CMF51" s="54"/>
      <c r="CMG51" s="54"/>
      <c r="CMH51" s="54"/>
      <c r="CMI51" s="54"/>
      <c r="CMJ51" s="54"/>
      <c r="CMK51" s="54"/>
      <c r="CML51" s="54"/>
      <c r="CMM51" s="54"/>
      <c r="CMN51" s="54"/>
      <c r="CMO51" s="54"/>
      <c r="CMP51" s="54"/>
      <c r="CMQ51" s="54"/>
      <c r="CMR51" s="54"/>
      <c r="CMS51" s="54"/>
      <c r="CMT51" s="54"/>
      <c r="CMU51" s="54"/>
      <c r="CMV51" s="54"/>
      <c r="CMW51" s="54"/>
      <c r="CMX51" s="54"/>
      <c r="CMY51" s="54"/>
      <c r="CMZ51" s="54"/>
      <c r="CNA51" s="54"/>
      <c r="CNB51" s="54"/>
      <c r="CNC51" s="54"/>
      <c r="CND51" s="54"/>
      <c r="CNE51" s="54"/>
      <c r="CNF51" s="54"/>
      <c r="CNG51" s="54"/>
      <c r="CNH51" s="54"/>
      <c r="CNI51" s="54"/>
      <c r="CNJ51" s="54"/>
      <c r="CNK51" s="54"/>
      <c r="CNL51" s="54"/>
      <c r="CNM51" s="54"/>
      <c r="CNN51" s="54"/>
      <c r="CNO51" s="54"/>
      <c r="CNP51" s="54"/>
      <c r="CNQ51" s="54"/>
      <c r="CNR51" s="54"/>
      <c r="CNS51" s="54"/>
      <c r="CNT51" s="54"/>
      <c r="CNU51" s="54"/>
      <c r="CNV51" s="54"/>
      <c r="CNW51" s="54"/>
      <c r="CNX51" s="54"/>
      <c r="CNY51" s="54"/>
      <c r="CNZ51" s="54"/>
      <c r="COA51" s="54"/>
      <c r="COB51" s="54"/>
      <c r="COC51" s="54"/>
      <c r="COD51" s="54"/>
      <c r="COE51" s="54"/>
      <c r="COF51" s="54"/>
      <c r="COG51" s="54"/>
      <c r="COH51" s="54"/>
      <c r="COI51" s="54"/>
      <c r="COJ51" s="54"/>
      <c r="COK51" s="54"/>
      <c r="COL51" s="54"/>
      <c r="COM51" s="54"/>
      <c r="CON51" s="54"/>
      <c r="COO51" s="54"/>
      <c r="COP51" s="54"/>
      <c r="COQ51" s="54"/>
      <c r="COR51" s="54"/>
      <c r="COS51" s="54"/>
      <c r="COT51" s="54"/>
      <c r="COU51" s="54"/>
      <c r="COV51" s="54"/>
      <c r="COW51" s="54"/>
      <c r="COX51" s="54"/>
      <c r="COY51" s="54"/>
      <c r="COZ51" s="54"/>
      <c r="CPA51" s="54"/>
      <c r="CPB51" s="54"/>
      <c r="CPC51" s="54"/>
      <c r="CPD51" s="54"/>
      <c r="CPE51" s="54"/>
      <c r="CPF51" s="54"/>
      <c r="CPG51" s="54"/>
      <c r="CPH51" s="54"/>
      <c r="CPI51" s="54"/>
      <c r="CPJ51" s="54"/>
      <c r="CPK51" s="54"/>
      <c r="CPL51" s="54"/>
      <c r="CPM51" s="54"/>
      <c r="CPN51" s="54"/>
      <c r="CPO51" s="54"/>
      <c r="CPP51" s="54"/>
      <c r="CPQ51" s="54"/>
      <c r="CPR51" s="54"/>
      <c r="CPS51" s="54"/>
      <c r="CPT51" s="54"/>
      <c r="CPU51" s="54"/>
      <c r="CPV51" s="54"/>
      <c r="CPW51" s="54"/>
      <c r="CPX51" s="54"/>
      <c r="CPY51" s="54"/>
      <c r="CPZ51" s="54"/>
      <c r="CQA51" s="54"/>
      <c r="CQB51" s="54"/>
      <c r="CQC51" s="54"/>
      <c r="CQD51" s="54"/>
      <c r="CQE51" s="54"/>
      <c r="CQF51" s="54"/>
      <c r="CQG51" s="54"/>
      <c r="CQH51" s="54"/>
      <c r="CQI51" s="54"/>
      <c r="CQJ51" s="54"/>
      <c r="CQK51" s="54"/>
      <c r="CQL51" s="54"/>
      <c r="CQM51" s="54"/>
      <c r="CQN51" s="54"/>
      <c r="CQO51" s="54"/>
      <c r="CQP51" s="54"/>
      <c r="CQQ51" s="54"/>
      <c r="CQR51" s="54"/>
      <c r="CQS51" s="54"/>
      <c r="CQT51" s="54"/>
      <c r="CQU51" s="54"/>
      <c r="CQV51" s="54"/>
      <c r="CQW51" s="54"/>
      <c r="CQX51" s="54"/>
      <c r="CQY51" s="54"/>
      <c r="CQZ51" s="54"/>
      <c r="CRA51" s="54"/>
      <c r="CRB51" s="54"/>
      <c r="CRC51" s="54"/>
      <c r="CRD51" s="54"/>
      <c r="CRE51" s="54"/>
      <c r="CRF51" s="54"/>
      <c r="CRG51" s="54"/>
      <c r="CRH51" s="54"/>
      <c r="CRI51" s="54"/>
      <c r="CRJ51" s="54"/>
      <c r="CRK51" s="54"/>
      <c r="CRL51" s="54"/>
      <c r="CRM51" s="54"/>
      <c r="CRN51" s="54"/>
      <c r="CRO51" s="54"/>
      <c r="CRP51" s="54"/>
      <c r="CRQ51" s="54"/>
      <c r="CRR51" s="54"/>
      <c r="CRS51" s="54"/>
      <c r="CRT51" s="54"/>
      <c r="CRU51" s="54"/>
      <c r="CRV51" s="54"/>
      <c r="CRW51" s="54"/>
      <c r="CRX51" s="54"/>
      <c r="CRY51" s="54"/>
      <c r="CRZ51" s="54"/>
      <c r="CSA51" s="54"/>
      <c r="CSB51" s="54"/>
      <c r="CSC51" s="54"/>
      <c r="CSD51" s="54"/>
      <c r="CSE51" s="54"/>
      <c r="CSF51" s="54"/>
      <c r="CSG51" s="54"/>
      <c r="CSH51" s="54"/>
      <c r="CSI51" s="54"/>
      <c r="CSJ51" s="54"/>
      <c r="CSK51" s="54"/>
      <c r="CSL51" s="54"/>
      <c r="CSM51" s="54"/>
      <c r="CSN51" s="54"/>
      <c r="CSO51" s="54"/>
      <c r="CSP51" s="54"/>
      <c r="CSQ51" s="54"/>
      <c r="CSR51" s="54"/>
      <c r="CSS51" s="54"/>
      <c r="CST51" s="54"/>
      <c r="CSU51" s="54"/>
      <c r="CSV51" s="54"/>
      <c r="CSW51" s="54"/>
      <c r="CSX51" s="54"/>
      <c r="CSY51" s="54"/>
      <c r="CSZ51" s="54"/>
      <c r="CTA51" s="54"/>
      <c r="CTB51" s="54"/>
      <c r="CTC51" s="54"/>
      <c r="CTD51" s="54"/>
      <c r="CTE51" s="54"/>
      <c r="CTF51" s="54"/>
      <c r="CTG51" s="54"/>
      <c r="CTH51" s="54"/>
      <c r="CTI51" s="54"/>
      <c r="CTJ51" s="54"/>
      <c r="CTK51" s="54"/>
      <c r="CTL51" s="54"/>
      <c r="CTM51" s="54"/>
      <c r="CTN51" s="54"/>
      <c r="CTO51" s="54"/>
      <c r="CTP51" s="54"/>
      <c r="CTQ51" s="54"/>
      <c r="CTR51" s="54"/>
      <c r="CTS51" s="54"/>
      <c r="CTT51" s="54"/>
      <c r="CTU51" s="54"/>
      <c r="CTV51" s="54"/>
      <c r="CTW51" s="54"/>
      <c r="CTX51" s="54"/>
      <c r="CTY51" s="54"/>
      <c r="CTZ51" s="54"/>
      <c r="CUA51" s="54"/>
      <c r="CUB51" s="54"/>
    </row>
    <row r="52" s="1" customFormat="1" ht="41" customHeight="1" spans="1:1024 1025:2576">
      <c r="A52" s="32">
        <v>38</v>
      </c>
      <c r="B52" s="33" t="s">
        <v>88</v>
      </c>
      <c r="C52" s="34" t="s">
        <v>71</v>
      </c>
      <c r="D52" s="55" t="str">
        <f xml:space="preserve">_xlfn.DISPIMG("ID_C6D9ABA3E4B345CEA6783377447806EF",1)</f>
        <v>=DISPIMG("ID_C6D9ABA3E4B345CEA6783377447806EF",1)</v>
      </c>
      <c r="E52" s="32" t="s">
        <v>15</v>
      </c>
      <c r="F52" s="35" t="s">
        <v>41</v>
      </c>
      <c r="G52" s="56"/>
      <c r="H52" s="56"/>
      <c r="I52" s="54"/>
      <c r="J52" s="57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54"/>
      <c r="BI52" s="54"/>
      <c r="BJ52" s="54"/>
      <c r="BK52" s="54"/>
      <c r="BL52" s="54"/>
      <c r="BM52" s="54"/>
      <c r="BN52" s="54"/>
      <c r="BO52" s="54"/>
      <c r="BP52" s="54"/>
      <c r="BQ52" s="54"/>
      <c r="BR52" s="54"/>
      <c r="BS52" s="54"/>
      <c r="BT52" s="54"/>
      <c r="BU52" s="54"/>
      <c r="BV52" s="54"/>
      <c r="BW52" s="54"/>
      <c r="BX52" s="54"/>
      <c r="BY52" s="54"/>
      <c r="BZ52" s="54"/>
      <c r="CA52" s="54"/>
      <c r="CB52" s="54"/>
      <c r="CC52" s="54"/>
      <c r="CD52" s="54"/>
      <c r="CE52" s="54"/>
      <c r="CF52" s="54"/>
      <c r="CG52" s="54"/>
      <c r="CH52" s="54"/>
      <c r="CI52" s="54"/>
      <c r="CJ52" s="54"/>
      <c r="CK52" s="54"/>
      <c r="CL52" s="54"/>
      <c r="CM52" s="54"/>
      <c r="CN52" s="54"/>
      <c r="CO52" s="54"/>
      <c r="CP52" s="54"/>
      <c r="CQ52" s="54"/>
      <c r="CR52" s="54"/>
      <c r="CS52" s="54"/>
      <c r="CT52" s="54"/>
      <c r="CU52" s="54"/>
      <c r="CV52" s="54"/>
      <c r="CW52" s="54"/>
      <c r="CX52" s="54"/>
      <c r="CY52" s="54"/>
      <c r="CZ52" s="54"/>
      <c r="DA52" s="54"/>
      <c r="DB52" s="54"/>
      <c r="DC52" s="54"/>
      <c r="DD52" s="54"/>
      <c r="DE52" s="54"/>
      <c r="DF52" s="54"/>
      <c r="DG52" s="54"/>
      <c r="DH52" s="54"/>
      <c r="DI52" s="54"/>
      <c r="DJ52" s="54"/>
      <c r="DK52" s="54"/>
      <c r="DL52" s="54"/>
      <c r="DM52" s="54"/>
      <c r="DN52" s="54"/>
      <c r="DO52" s="54"/>
      <c r="DP52" s="54"/>
      <c r="DQ52" s="54"/>
      <c r="DR52" s="54"/>
      <c r="DS52" s="54"/>
      <c r="DT52" s="54"/>
      <c r="DU52" s="54"/>
      <c r="DV52" s="54"/>
      <c r="DW52" s="54"/>
      <c r="DX52" s="54"/>
      <c r="DY52" s="54"/>
      <c r="DZ52" s="54"/>
      <c r="EA52" s="54"/>
      <c r="EB52" s="54"/>
      <c r="EC52" s="54"/>
      <c r="ED52" s="54"/>
      <c r="EE52" s="54"/>
      <c r="EF52" s="54"/>
      <c r="EG52" s="54"/>
      <c r="EH52" s="54"/>
      <c r="EI52" s="54"/>
      <c r="EJ52" s="54"/>
      <c r="EK52" s="54"/>
      <c r="EL52" s="54"/>
      <c r="EM52" s="54"/>
      <c r="EN52" s="54"/>
      <c r="EO52" s="54"/>
      <c r="EP52" s="54"/>
      <c r="EQ52" s="54"/>
      <c r="ER52" s="54"/>
      <c r="ES52" s="54"/>
      <c r="ET52" s="54"/>
      <c r="EU52" s="54"/>
      <c r="EV52" s="54"/>
      <c r="EW52" s="54"/>
      <c r="EX52" s="54"/>
      <c r="EY52" s="54"/>
      <c r="EZ52" s="54"/>
      <c r="FA52" s="54"/>
      <c r="FB52" s="54"/>
      <c r="FC52" s="54"/>
      <c r="FD52" s="54"/>
      <c r="FE52" s="54"/>
      <c r="FF52" s="54"/>
      <c r="FG52" s="54"/>
      <c r="FH52" s="54"/>
      <c r="FI52" s="54"/>
      <c r="FJ52" s="54"/>
      <c r="FK52" s="54"/>
      <c r="FL52" s="54"/>
      <c r="FM52" s="54"/>
      <c r="FN52" s="54"/>
      <c r="FO52" s="54"/>
      <c r="FP52" s="54"/>
      <c r="FQ52" s="54"/>
      <c r="FR52" s="54"/>
      <c r="FS52" s="54"/>
      <c r="FT52" s="54"/>
      <c r="FU52" s="54"/>
      <c r="FV52" s="54"/>
      <c r="FW52" s="54"/>
      <c r="FX52" s="54"/>
      <c r="FY52" s="54"/>
      <c r="FZ52" s="54"/>
      <c r="GA52" s="54"/>
      <c r="GB52" s="54"/>
      <c r="GC52" s="54"/>
      <c r="GD52" s="54"/>
      <c r="GE52" s="54"/>
      <c r="GF52" s="54"/>
      <c r="GG52" s="54"/>
      <c r="GH52" s="54"/>
      <c r="GI52" s="54"/>
      <c r="GJ52" s="54"/>
      <c r="GK52" s="54"/>
      <c r="GL52" s="54"/>
      <c r="GM52" s="54"/>
      <c r="GN52" s="54"/>
      <c r="GO52" s="54"/>
      <c r="GP52" s="54"/>
      <c r="GQ52" s="54"/>
      <c r="GR52" s="54"/>
      <c r="GS52" s="54"/>
      <c r="GT52" s="54"/>
      <c r="GU52" s="54"/>
      <c r="GV52" s="54"/>
      <c r="GW52" s="54"/>
      <c r="GX52" s="54"/>
      <c r="GY52" s="54"/>
      <c r="GZ52" s="54"/>
      <c r="HA52" s="54"/>
      <c r="HB52" s="54"/>
      <c r="HC52" s="54"/>
      <c r="HD52" s="54"/>
      <c r="HE52" s="54"/>
      <c r="HF52" s="54"/>
      <c r="HG52" s="54"/>
      <c r="HH52" s="54"/>
      <c r="HI52" s="54"/>
      <c r="HJ52" s="54"/>
      <c r="HK52" s="54"/>
      <c r="HL52" s="54"/>
      <c r="HM52" s="54"/>
      <c r="HN52" s="54"/>
      <c r="HO52" s="54"/>
      <c r="HP52" s="54"/>
      <c r="HQ52" s="54"/>
      <c r="HR52" s="54"/>
      <c r="HS52" s="54"/>
      <c r="HT52" s="54"/>
      <c r="HU52" s="54"/>
      <c r="HV52" s="54"/>
      <c r="HW52" s="54"/>
      <c r="HX52" s="54"/>
      <c r="HY52" s="54"/>
      <c r="HZ52" s="54"/>
      <c r="IA52" s="54"/>
      <c r="IB52" s="54"/>
      <c r="IC52" s="54"/>
      <c r="ID52" s="54"/>
      <c r="IE52" s="54"/>
      <c r="IF52" s="54"/>
      <c r="IG52" s="54"/>
      <c r="IH52" s="54"/>
      <c r="II52" s="54"/>
      <c r="IJ52" s="54"/>
      <c r="IK52" s="54"/>
      <c r="IL52" s="54"/>
      <c r="IM52" s="54"/>
      <c r="IN52" s="54"/>
      <c r="IO52" s="54"/>
      <c r="IP52" s="54"/>
      <c r="IQ52" s="54"/>
      <c r="IR52" s="54"/>
      <c r="IS52" s="54"/>
      <c r="IT52" s="54"/>
      <c r="IU52" s="54"/>
      <c r="IV52" s="54"/>
      <c r="IW52" s="54"/>
      <c r="IX52" s="54"/>
      <c r="IY52" s="54"/>
      <c r="IZ52" s="54"/>
      <c r="JA52" s="54"/>
      <c r="JB52" s="54"/>
      <c r="JC52" s="54"/>
      <c r="JD52" s="54"/>
      <c r="JE52" s="54"/>
      <c r="JF52" s="54"/>
      <c r="JG52" s="54"/>
      <c r="JH52" s="54"/>
      <c r="JI52" s="54"/>
      <c r="JJ52" s="54"/>
      <c r="JK52" s="54"/>
      <c r="JL52" s="54"/>
      <c r="JM52" s="54"/>
      <c r="JN52" s="54"/>
      <c r="JO52" s="54"/>
      <c r="JP52" s="54"/>
      <c r="JQ52" s="54"/>
      <c r="JR52" s="54"/>
      <c r="JS52" s="54"/>
      <c r="JT52" s="54"/>
      <c r="JU52" s="54"/>
      <c r="JV52" s="54"/>
      <c r="JW52" s="54"/>
      <c r="JX52" s="54"/>
      <c r="JY52" s="54"/>
      <c r="JZ52" s="54"/>
      <c r="KA52" s="54"/>
      <c r="KB52" s="54"/>
      <c r="KC52" s="54"/>
      <c r="KD52" s="54"/>
      <c r="KE52" s="54"/>
      <c r="KF52" s="54"/>
      <c r="KG52" s="54"/>
      <c r="KH52" s="54"/>
      <c r="KI52" s="54"/>
      <c r="KJ52" s="54"/>
      <c r="KK52" s="54"/>
      <c r="KL52" s="54"/>
      <c r="KM52" s="54"/>
      <c r="KN52" s="54"/>
      <c r="KO52" s="54"/>
      <c r="KP52" s="54"/>
      <c r="KQ52" s="54"/>
      <c r="KR52" s="54"/>
      <c r="KS52" s="54"/>
      <c r="KT52" s="54"/>
      <c r="KU52" s="54"/>
      <c r="KV52" s="54"/>
      <c r="KW52" s="54"/>
      <c r="KX52" s="54"/>
      <c r="KY52" s="54"/>
      <c r="KZ52" s="54"/>
      <c r="LA52" s="54"/>
      <c r="LB52" s="54"/>
      <c r="LC52" s="54"/>
      <c r="LD52" s="54"/>
      <c r="LE52" s="54"/>
      <c r="LF52" s="54"/>
      <c r="LG52" s="54"/>
      <c r="LH52" s="54"/>
      <c r="LI52" s="54"/>
      <c r="LJ52" s="54"/>
      <c r="LK52" s="54"/>
      <c r="LL52" s="54"/>
      <c r="LM52" s="54"/>
      <c r="LN52" s="54"/>
      <c r="LO52" s="54"/>
      <c r="LP52" s="54"/>
      <c r="LQ52" s="54"/>
      <c r="LR52" s="54"/>
      <c r="LS52" s="54"/>
      <c r="LT52" s="54"/>
      <c r="LU52" s="54"/>
      <c r="LV52" s="54"/>
      <c r="LW52" s="54"/>
      <c r="LX52" s="54"/>
      <c r="LY52" s="54"/>
      <c r="LZ52" s="54"/>
      <c r="MA52" s="54"/>
      <c r="MB52" s="54"/>
      <c r="MC52" s="54"/>
      <c r="MD52" s="54"/>
      <c r="ME52" s="54"/>
      <c r="MF52" s="54"/>
      <c r="MG52" s="54"/>
      <c r="MH52" s="54"/>
      <c r="MI52" s="54"/>
      <c r="MJ52" s="54"/>
      <c r="MK52" s="54"/>
      <c r="ML52" s="54"/>
      <c r="MM52" s="54"/>
      <c r="MN52" s="54"/>
      <c r="MO52" s="54"/>
      <c r="MP52" s="54"/>
      <c r="MQ52" s="54"/>
      <c r="MR52" s="54"/>
      <c r="MS52" s="54"/>
      <c r="MT52" s="54"/>
      <c r="MU52" s="54"/>
      <c r="MV52" s="54"/>
      <c r="MW52" s="54"/>
      <c r="MX52" s="54"/>
      <c r="MY52" s="54"/>
      <c r="MZ52" s="54"/>
      <c r="NA52" s="54"/>
      <c r="NB52" s="54"/>
      <c r="NC52" s="54"/>
      <c r="ND52" s="54"/>
      <c r="NE52" s="54"/>
      <c r="NF52" s="54"/>
      <c r="NG52" s="54"/>
      <c r="NH52" s="54"/>
      <c r="NI52" s="54"/>
      <c r="NJ52" s="54"/>
      <c r="NK52" s="54"/>
      <c r="NL52" s="54"/>
      <c r="NM52" s="54"/>
      <c r="NN52" s="54"/>
      <c r="NO52" s="54"/>
      <c r="NP52" s="54"/>
      <c r="NQ52" s="54"/>
      <c r="NR52" s="54"/>
      <c r="NS52" s="54"/>
      <c r="NT52" s="54"/>
      <c r="NU52" s="54"/>
      <c r="NV52" s="54"/>
      <c r="NW52" s="54"/>
      <c r="NX52" s="54"/>
      <c r="NY52" s="54"/>
      <c r="NZ52" s="54"/>
      <c r="OA52" s="54"/>
      <c r="OB52" s="54"/>
      <c r="OC52" s="54"/>
      <c r="OD52" s="54"/>
      <c r="OE52" s="54"/>
      <c r="OF52" s="54"/>
      <c r="OG52" s="54"/>
      <c r="OH52" s="54"/>
      <c r="OI52" s="54"/>
      <c r="OJ52" s="54"/>
      <c r="OK52" s="54"/>
      <c r="OL52" s="54"/>
      <c r="OM52" s="54"/>
      <c r="ON52" s="54"/>
      <c r="OO52" s="54"/>
      <c r="OP52" s="54"/>
      <c r="OQ52" s="54"/>
      <c r="OR52" s="54"/>
      <c r="OS52" s="54"/>
      <c r="OT52" s="54"/>
      <c r="OU52" s="54"/>
      <c r="OV52" s="54"/>
      <c r="OW52" s="54"/>
      <c r="OX52" s="54"/>
      <c r="OY52" s="54"/>
      <c r="OZ52" s="54"/>
      <c r="PA52" s="54"/>
      <c r="PB52" s="54"/>
      <c r="PC52" s="54"/>
      <c r="PD52" s="54"/>
      <c r="PE52" s="54"/>
      <c r="PF52" s="54"/>
      <c r="PG52" s="54"/>
      <c r="PH52" s="54"/>
      <c r="PI52" s="54"/>
      <c r="PJ52" s="54"/>
      <c r="PK52" s="54"/>
      <c r="PL52" s="54"/>
      <c r="PM52" s="54"/>
      <c r="PN52" s="54"/>
      <c r="PO52" s="54"/>
      <c r="PP52" s="54"/>
      <c r="PQ52" s="54"/>
      <c r="PR52" s="54"/>
      <c r="PS52" s="54"/>
      <c r="PT52" s="54"/>
      <c r="PU52" s="54"/>
      <c r="PV52" s="54"/>
      <c r="PW52" s="54"/>
      <c r="PX52" s="54"/>
      <c r="PY52" s="54"/>
      <c r="PZ52" s="54"/>
      <c r="QA52" s="54"/>
      <c r="QB52" s="54"/>
      <c r="QC52" s="54"/>
      <c r="QD52" s="54"/>
      <c r="QE52" s="54"/>
      <c r="QF52" s="54"/>
      <c r="QG52" s="54"/>
      <c r="QH52" s="54"/>
      <c r="QI52" s="54"/>
      <c r="QJ52" s="54"/>
      <c r="QK52" s="54"/>
      <c r="QL52" s="54"/>
      <c r="QM52" s="54"/>
      <c r="QN52" s="54"/>
      <c r="QO52" s="54"/>
      <c r="QP52" s="54"/>
      <c r="QQ52" s="54"/>
      <c r="QR52" s="54"/>
      <c r="QS52" s="54"/>
      <c r="QT52" s="54"/>
      <c r="QU52" s="54"/>
      <c r="QV52" s="54"/>
      <c r="QW52" s="54"/>
      <c r="QX52" s="54"/>
      <c r="QY52" s="54"/>
      <c r="QZ52" s="54"/>
      <c r="RA52" s="54"/>
      <c r="RB52" s="54"/>
      <c r="RC52" s="54"/>
      <c r="RD52" s="54"/>
      <c r="RE52" s="54"/>
      <c r="RF52" s="54"/>
      <c r="RG52" s="54"/>
      <c r="RH52" s="54"/>
      <c r="RI52" s="54"/>
      <c r="RJ52" s="54"/>
      <c r="RK52" s="54"/>
      <c r="RL52" s="54"/>
      <c r="RM52" s="54"/>
      <c r="RN52" s="54"/>
      <c r="RO52" s="54"/>
      <c r="RP52" s="54"/>
      <c r="RQ52" s="54"/>
      <c r="RR52" s="54"/>
      <c r="RS52" s="54"/>
      <c r="RT52" s="54"/>
      <c r="RU52" s="54"/>
      <c r="RV52" s="54"/>
      <c r="RW52" s="54"/>
      <c r="RX52" s="54"/>
      <c r="RY52" s="54"/>
      <c r="RZ52" s="54"/>
      <c r="SA52" s="54"/>
      <c r="SB52" s="54"/>
      <c r="SC52" s="54"/>
      <c r="SD52" s="54"/>
      <c r="SE52" s="54"/>
      <c r="SF52" s="54"/>
      <c r="SG52" s="54"/>
      <c r="SH52" s="54"/>
      <c r="SI52" s="54"/>
      <c r="SJ52" s="54"/>
      <c r="SK52" s="54"/>
      <c r="SL52" s="54"/>
      <c r="SM52" s="54"/>
      <c r="SN52" s="54"/>
      <c r="SO52" s="54"/>
      <c r="SP52" s="54"/>
      <c r="SQ52" s="54"/>
      <c r="SR52" s="54"/>
      <c r="SS52" s="54"/>
      <c r="ST52" s="54"/>
      <c r="SU52" s="54"/>
      <c r="SV52" s="54"/>
      <c r="SW52" s="54"/>
      <c r="SX52" s="54"/>
      <c r="SY52" s="54"/>
      <c r="SZ52" s="54"/>
      <c r="TA52" s="54"/>
      <c r="TB52" s="54"/>
      <c r="TC52" s="54"/>
      <c r="TD52" s="54"/>
      <c r="TE52" s="54"/>
      <c r="TF52" s="54"/>
      <c r="TG52" s="54"/>
      <c r="TH52" s="54"/>
      <c r="TI52" s="54"/>
      <c r="TJ52" s="54"/>
      <c r="TK52" s="54"/>
      <c r="TL52" s="54"/>
      <c r="TM52" s="54"/>
      <c r="TN52" s="54"/>
      <c r="TO52" s="54"/>
      <c r="TP52" s="54"/>
      <c r="TQ52" s="54"/>
      <c r="TR52" s="54"/>
      <c r="TS52" s="54"/>
      <c r="TT52" s="54"/>
      <c r="TU52" s="54"/>
      <c r="TV52" s="54"/>
      <c r="TW52" s="54"/>
      <c r="TX52" s="54"/>
      <c r="TY52" s="54"/>
      <c r="TZ52" s="54"/>
      <c r="UA52" s="54"/>
      <c r="UB52" s="54"/>
      <c r="UC52" s="54"/>
      <c r="UD52" s="54"/>
      <c r="UE52" s="54"/>
      <c r="UF52" s="54"/>
      <c r="UG52" s="54"/>
      <c r="UH52" s="54"/>
      <c r="UI52" s="54"/>
      <c r="UJ52" s="54"/>
      <c r="UK52" s="54"/>
      <c r="UL52" s="54"/>
      <c r="UM52" s="54"/>
      <c r="UN52" s="54"/>
      <c r="UO52" s="54"/>
      <c r="UP52" s="54"/>
      <c r="UQ52" s="54"/>
      <c r="UR52" s="54"/>
      <c r="US52" s="54"/>
      <c r="UT52" s="54"/>
      <c r="UU52" s="54"/>
      <c r="UV52" s="54"/>
      <c r="UW52" s="54"/>
      <c r="UX52" s="54"/>
      <c r="UY52" s="54"/>
      <c r="UZ52" s="54"/>
      <c r="VA52" s="54"/>
      <c r="VB52" s="54"/>
      <c r="VC52" s="54"/>
      <c r="VD52" s="54"/>
      <c r="VE52" s="54"/>
      <c r="VF52" s="54"/>
      <c r="VG52" s="54"/>
      <c r="VH52" s="54"/>
      <c r="VI52" s="54"/>
      <c r="VJ52" s="54"/>
      <c r="VK52" s="54"/>
      <c r="VL52" s="54"/>
      <c r="VM52" s="54"/>
      <c r="VN52" s="54"/>
      <c r="VO52" s="54"/>
      <c r="VP52" s="54"/>
      <c r="VQ52" s="54"/>
      <c r="VR52" s="54"/>
      <c r="VS52" s="54"/>
      <c r="VT52" s="54"/>
      <c r="VU52" s="54"/>
      <c r="VV52" s="54"/>
      <c r="VW52" s="54"/>
      <c r="VX52" s="54"/>
      <c r="VY52" s="54"/>
      <c r="VZ52" s="54"/>
      <c r="WA52" s="54"/>
      <c r="WB52" s="54"/>
      <c r="WC52" s="54"/>
      <c r="WD52" s="54"/>
      <c r="WE52" s="54"/>
      <c r="WF52" s="54"/>
      <c r="WG52" s="54"/>
      <c r="WH52" s="54"/>
      <c r="WI52" s="54"/>
      <c r="WJ52" s="54"/>
      <c r="WK52" s="54"/>
      <c r="WL52" s="54"/>
      <c r="WM52" s="54"/>
      <c r="WN52" s="54"/>
      <c r="WO52" s="54"/>
      <c r="WP52" s="54"/>
      <c r="WQ52" s="54"/>
      <c r="WR52" s="54"/>
      <c r="WS52" s="54"/>
      <c r="WT52" s="54"/>
      <c r="WU52" s="54"/>
      <c r="WV52" s="54"/>
      <c r="WW52" s="54"/>
      <c r="WX52" s="54"/>
      <c r="WY52" s="54"/>
      <c r="WZ52" s="54"/>
      <c r="XA52" s="54"/>
      <c r="XB52" s="54"/>
      <c r="XC52" s="54"/>
      <c r="XD52" s="54"/>
      <c r="XE52" s="54"/>
      <c r="XF52" s="54"/>
      <c r="XG52" s="54"/>
      <c r="XH52" s="54"/>
      <c r="XI52" s="54"/>
      <c r="XJ52" s="54"/>
      <c r="XK52" s="54"/>
      <c r="XL52" s="54"/>
      <c r="XM52" s="54"/>
      <c r="XN52" s="54"/>
      <c r="XO52" s="54"/>
      <c r="XP52" s="54"/>
      <c r="XQ52" s="54"/>
      <c r="XR52" s="54"/>
      <c r="XS52" s="54"/>
      <c r="XT52" s="54"/>
      <c r="XU52" s="54"/>
      <c r="XV52" s="54"/>
      <c r="XW52" s="54"/>
      <c r="XX52" s="54"/>
      <c r="XY52" s="54"/>
      <c r="XZ52" s="54"/>
      <c r="YA52" s="54"/>
      <c r="YB52" s="54"/>
      <c r="YC52" s="54"/>
      <c r="YD52" s="54"/>
      <c r="YE52" s="54"/>
      <c r="YF52" s="54"/>
      <c r="YG52" s="54"/>
      <c r="YH52" s="54"/>
      <c r="YI52" s="54"/>
      <c r="YJ52" s="54"/>
      <c r="YK52" s="54"/>
      <c r="YL52" s="54"/>
      <c r="YM52" s="54"/>
      <c r="YN52" s="54"/>
      <c r="YO52" s="54"/>
      <c r="YP52" s="54"/>
      <c r="YQ52" s="54"/>
      <c r="YR52" s="54"/>
      <c r="YS52" s="54"/>
      <c r="YT52" s="54"/>
      <c r="YU52" s="54"/>
      <c r="YV52" s="54"/>
      <c r="YW52" s="54"/>
      <c r="YX52" s="54"/>
      <c r="YY52" s="54"/>
      <c r="YZ52" s="54"/>
      <c r="ZA52" s="54"/>
      <c r="ZB52" s="54"/>
      <c r="ZC52" s="54"/>
      <c r="ZD52" s="54"/>
      <c r="ZE52" s="54"/>
      <c r="ZF52" s="54"/>
      <c r="ZG52" s="54"/>
      <c r="ZH52" s="54"/>
      <c r="ZI52" s="54"/>
      <c r="ZJ52" s="54"/>
      <c r="ZK52" s="54"/>
      <c r="ZL52" s="54"/>
      <c r="ZM52" s="54"/>
      <c r="ZN52" s="54"/>
      <c r="ZO52" s="54"/>
      <c r="ZP52" s="54"/>
      <c r="ZQ52" s="54"/>
      <c r="ZR52" s="54"/>
      <c r="ZS52" s="54"/>
      <c r="ZT52" s="54"/>
      <c r="ZU52" s="54"/>
      <c r="ZV52" s="54"/>
      <c r="ZW52" s="54"/>
      <c r="ZX52" s="54"/>
      <c r="ZY52" s="54"/>
      <c r="ZZ52" s="54"/>
      <c r="AAA52" s="54"/>
      <c r="AAB52" s="54"/>
      <c r="AAC52" s="54"/>
      <c r="AAD52" s="54"/>
      <c r="AAE52" s="54"/>
      <c r="AAF52" s="54"/>
      <c r="AAG52" s="54"/>
      <c r="AAH52" s="54"/>
      <c r="AAI52" s="54"/>
      <c r="AAJ52" s="54"/>
      <c r="AAK52" s="54"/>
      <c r="AAL52" s="54"/>
      <c r="AAM52" s="54"/>
      <c r="AAN52" s="54"/>
      <c r="AAO52" s="54"/>
      <c r="AAP52" s="54"/>
      <c r="AAQ52" s="54"/>
      <c r="AAR52" s="54"/>
      <c r="AAS52" s="54"/>
      <c r="AAT52" s="54"/>
      <c r="AAU52" s="54"/>
      <c r="AAV52" s="54"/>
      <c r="AAW52" s="54"/>
      <c r="AAX52" s="54"/>
      <c r="AAY52" s="54"/>
      <c r="AAZ52" s="54"/>
      <c r="ABA52" s="54"/>
      <c r="ABB52" s="54"/>
      <c r="ABC52" s="54"/>
      <c r="ABD52" s="54"/>
      <c r="ABE52" s="54"/>
      <c r="ABF52" s="54"/>
      <c r="ABG52" s="54"/>
      <c r="ABH52" s="54"/>
      <c r="ABI52" s="54"/>
      <c r="ABJ52" s="54"/>
      <c r="ABK52" s="54"/>
      <c r="ABL52" s="54"/>
      <c r="ABM52" s="54"/>
      <c r="ABN52" s="54"/>
      <c r="ABO52" s="54"/>
      <c r="ABP52" s="54"/>
      <c r="ABQ52" s="54"/>
      <c r="ABR52" s="54"/>
      <c r="ABS52" s="54"/>
      <c r="ABT52" s="54"/>
      <c r="ABU52" s="54"/>
      <c r="ABV52" s="54"/>
      <c r="ABW52" s="54"/>
      <c r="ABX52" s="54"/>
      <c r="ABY52" s="54"/>
      <c r="ABZ52" s="54"/>
      <c r="ACA52" s="54"/>
      <c r="ACB52" s="54"/>
      <c r="ACC52" s="54"/>
      <c r="ACD52" s="54"/>
      <c r="ACE52" s="54"/>
      <c r="ACF52" s="54"/>
      <c r="ACG52" s="54"/>
      <c r="ACH52" s="54"/>
      <c r="ACI52" s="54"/>
      <c r="ACJ52" s="54"/>
      <c r="ACK52" s="54"/>
      <c r="ACL52" s="54"/>
      <c r="ACM52" s="54"/>
      <c r="ACN52" s="54"/>
      <c r="ACO52" s="54"/>
      <c r="ACP52" s="54"/>
      <c r="ACQ52" s="54"/>
      <c r="ACR52" s="54"/>
      <c r="ACS52" s="54"/>
      <c r="ACT52" s="54"/>
      <c r="ACU52" s="54"/>
      <c r="ACV52" s="54"/>
      <c r="ACW52" s="54"/>
      <c r="ACX52" s="54"/>
      <c r="ACY52" s="54"/>
      <c r="ACZ52" s="54"/>
      <c r="ADA52" s="54"/>
      <c r="ADB52" s="54"/>
      <c r="ADC52" s="54"/>
      <c r="ADD52" s="54"/>
      <c r="ADE52" s="54"/>
      <c r="ADF52" s="54"/>
      <c r="ADG52" s="54"/>
      <c r="ADH52" s="54"/>
      <c r="ADI52" s="54"/>
      <c r="ADJ52" s="54"/>
      <c r="ADK52" s="54"/>
      <c r="ADL52" s="54"/>
      <c r="ADM52" s="54"/>
      <c r="ADN52" s="54"/>
      <c r="ADO52" s="54"/>
      <c r="ADP52" s="54"/>
      <c r="ADQ52" s="54"/>
      <c r="ADR52" s="54"/>
      <c r="ADS52" s="54"/>
      <c r="ADT52" s="54"/>
      <c r="ADU52" s="54"/>
      <c r="ADV52" s="54"/>
      <c r="ADW52" s="54"/>
      <c r="ADX52" s="54"/>
      <c r="ADY52" s="54"/>
      <c r="ADZ52" s="54"/>
      <c r="AEA52" s="54"/>
      <c r="AEB52" s="54"/>
      <c r="AEC52" s="54"/>
      <c r="AED52" s="54"/>
      <c r="AEE52" s="54"/>
      <c r="AEF52" s="54"/>
      <c r="AEG52" s="54"/>
      <c r="AEH52" s="54"/>
      <c r="AEI52" s="54"/>
      <c r="AEJ52" s="54"/>
      <c r="AEK52" s="54"/>
      <c r="AEL52" s="54"/>
      <c r="AEM52" s="54"/>
      <c r="AEN52" s="54"/>
      <c r="AEO52" s="54"/>
      <c r="AEP52" s="54"/>
      <c r="AEQ52" s="54"/>
      <c r="AER52" s="54"/>
      <c r="AES52" s="54"/>
      <c r="AET52" s="54"/>
      <c r="AEU52" s="54"/>
      <c r="AEV52" s="54"/>
      <c r="AEW52" s="54"/>
      <c r="AEX52" s="54"/>
      <c r="AEY52" s="54"/>
      <c r="AEZ52" s="54"/>
      <c r="AFA52" s="54"/>
      <c r="AFB52" s="54"/>
      <c r="AFC52" s="54"/>
      <c r="AFD52" s="54"/>
      <c r="AFE52" s="54"/>
      <c r="AFF52" s="54"/>
      <c r="AFG52" s="54"/>
      <c r="AFH52" s="54"/>
      <c r="AFI52" s="54"/>
      <c r="AFJ52" s="54"/>
      <c r="AFK52" s="54"/>
      <c r="AFL52" s="54"/>
      <c r="AFM52" s="54"/>
      <c r="AFN52" s="54"/>
      <c r="AFO52" s="54"/>
      <c r="AFP52" s="54"/>
      <c r="AFQ52" s="54"/>
      <c r="AFR52" s="54"/>
      <c r="AFS52" s="54"/>
      <c r="AFT52" s="54"/>
      <c r="AFU52" s="54"/>
      <c r="AFV52" s="54"/>
      <c r="AFW52" s="54"/>
      <c r="AFX52" s="54"/>
      <c r="AFY52" s="54"/>
      <c r="AFZ52" s="54"/>
      <c r="AGA52" s="54"/>
      <c r="AGB52" s="54"/>
      <c r="AGC52" s="54"/>
      <c r="AGD52" s="54"/>
      <c r="AGE52" s="54"/>
      <c r="AGF52" s="54"/>
      <c r="AGG52" s="54"/>
      <c r="AGH52" s="54"/>
      <c r="AGI52" s="54"/>
      <c r="AGJ52" s="54"/>
      <c r="AGK52" s="54"/>
      <c r="AGL52" s="54"/>
      <c r="AGM52" s="54"/>
      <c r="AGN52" s="54"/>
      <c r="AGO52" s="54"/>
      <c r="AGP52" s="54"/>
      <c r="AGQ52" s="54"/>
      <c r="AGR52" s="54"/>
      <c r="AGS52" s="54"/>
      <c r="AGT52" s="54"/>
      <c r="AGU52" s="54"/>
      <c r="AGV52" s="54"/>
      <c r="AGW52" s="54"/>
      <c r="AGX52" s="54"/>
      <c r="AGY52" s="54"/>
      <c r="AGZ52" s="54"/>
      <c r="AHA52" s="54"/>
      <c r="AHB52" s="54"/>
      <c r="AHC52" s="54"/>
      <c r="AHD52" s="54"/>
      <c r="AHE52" s="54"/>
      <c r="AHF52" s="54"/>
      <c r="AHG52" s="54"/>
      <c r="AHH52" s="54"/>
      <c r="AHI52" s="54"/>
      <c r="AHJ52" s="54"/>
      <c r="AHK52" s="54"/>
      <c r="AHL52" s="54"/>
      <c r="AHM52" s="54"/>
      <c r="AHN52" s="54"/>
      <c r="AHO52" s="54"/>
      <c r="AHP52" s="54"/>
      <c r="AHQ52" s="54"/>
      <c r="AHR52" s="54"/>
      <c r="AHS52" s="54"/>
      <c r="AHT52" s="54"/>
      <c r="AHU52" s="54"/>
      <c r="AHV52" s="54"/>
      <c r="AHW52" s="54"/>
      <c r="AHX52" s="54"/>
      <c r="AHY52" s="54"/>
      <c r="AHZ52" s="54"/>
      <c r="AIA52" s="54"/>
      <c r="AIB52" s="54"/>
      <c r="AIC52" s="54"/>
      <c r="AID52" s="54"/>
      <c r="AIE52" s="54"/>
      <c r="AIF52" s="54"/>
      <c r="AIG52" s="54"/>
      <c r="AIH52" s="54"/>
      <c r="AII52" s="54"/>
      <c r="AIJ52" s="54"/>
      <c r="AIK52" s="54"/>
      <c r="AIL52" s="54"/>
      <c r="AIM52" s="54"/>
      <c r="AIN52" s="54"/>
      <c r="AIO52" s="54"/>
      <c r="AIP52" s="54"/>
      <c r="AIQ52" s="54"/>
      <c r="AIR52" s="54"/>
      <c r="AIS52" s="54"/>
      <c r="AIT52" s="54"/>
      <c r="AIU52" s="54"/>
      <c r="AIV52" s="54"/>
      <c r="AIW52" s="54"/>
      <c r="AIX52" s="54"/>
      <c r="AIY52" s="54"/>
      <c r="AIZ52" s="54"/>
      <c r="AJA52" s="54"/>
      <c r="AJB52" s="54"/>
      <c r="AJC52" s="54"/>
      <c r="AJD52" s="54"/>
      <c r="AJE52" s="54"/>
      <c r="AJF52" s="54"/>
      <c r="AJG52" s="54"/>
      <c r="AJH52" s="54"/>
      <c r="AJI52" s="54"/>
      <c r="AJJ52" s="54"/>
      <c r="AJK52" s="54"/>
      <c r="AJL52" s="54"/>
      <c r="AJM52" s="54"/>
      <c r="AJN52" s="54"/>
      <c r="AJO52" s="54"/>
      <c r="AJP52" s="54"/>
      <c r="AJQ52" s="54"/>
      <c r="AJR52" s="54"/>
      <c r="AJS52" s="54"/>
      <c r="AJT52" s="54"/>
      <c r="AJU52" s="54"/>
      <c r="AJV52" s="54"/>
      <c r="AJW52" s="54"/>
      <c r="AJX52" s="54"/>
      <c r="AJY52" s="54"/>
      <c r="AJZ52" s="54"/>
      <c r="AKA52" s="54"/>
      <c r="AKB52" s="54"/>
      <c r="AKC52" s="54"/>
      <c r="AKD52" s="54"/>
      <c r="AKE52" s="54"/>
      <c r="AKF52" s="54"/>
      <c r="AKG52" s="54"/>
      <c r="AKH52" s="54"/>
      <c r="AKI52" s="54"/>
      <c r="AKJ52" s="54"/>
      <c r="AKK52" s="54"/>
      <c r="AKL52" s="54"/>
      <c r="AKM52" s="54"/>
      <c r="AKN52" s="54"/>
      <c r="AKO52" s="54"/>
      <c r="AKP52" s="54"/>
      <c r="AKQ52" s="54"/>
      <c r="AKR52" s="54"/>
      <c r="AKS52" s="54"/>
      <c r="AKT52" s="54"/>
      <c r="AKU52" s="54"/>
      <c r="AKV52" s="54"/>
      <c r="AKW52" s="54"/>
      <c r="AKX52" s="54"/>
      <c r="AKY52" s="54"/>
      <c r="AKZ52" s="54"/>
      <c r="ALA52" s="54"/>
      <c r="ALB52" s="54"/>
      <c r="ALC52" s="54"/>
      <c r="ALD52" s="54"/>
      <c r="ALE52" s="54"/>
      <c r="ALF52" s="54"/>
      <c r="ALG52" s="54"/>
      <c r="ALH52" s="54"/>
      <c r="ALI52" s="54"/>
      <c r="ALJ52" s="54"/>
      <c r="ALK52" s="54"/>
      <c r="ALL52" s="54"/>
      <c r="ALM52" s="54"/>
      <c r="ALN52" s="54"/>
      <c r="ALO52" s="54"/>
      <c r="ALP52" s="54"/>
      <c r="ALQ52" s="54"/>
      <c r="ALR52" s="54"/>
      <c r="ALS52" s="54"/>
      <c r="ALT52" s="54"/>
      <c r="ALU52" s="54"/>
      <c r="ALV52" s="54"/>
      <c r="ALW52" s="54"/>
      <c r="ALX52" s="54"/>
      <c r="ALY52" s="54"/>
      <c r="ALZ52" s="54"/>
      <c r="AMA52" s="54"/>
      <c r="AMB52" s="54"/>
      <c r="AMC52" s="54"/>
      <c r="AMD52" s="54"/>
      <c r="AME52" s="54"/>
      <c r="AMF52" s="54"/>
      <c r="AMG52" s="54"/>
      <c r="AMH52" s="54"/>
      <c r="AMI52" s="54"/>
      <c r="AMJ52" s="54"/>
      <c r="AMK52" s="54"/>
      <c r="AML52" s="54"/>
      <c r="AMM52" s="54"/>
      <c r="AMN52" s="54"/>
      <c r="AMO52" s="54"/>
      <c r="AMP52" s="54"/>
      <c r="AMQ52" s="54"/>
      <c r="AMR52" s="54"/>
      <c r="AMS52" s="54"/>
      <c r="AMT52" s="54"/>
      <c r="AMU52" s="54"/>
      <c r="AMV52" s="54"/>
      <c r="AMW52" s="54"/>
      <c r="AMX52" s="54"/>
      <c r="AMY52" s="54"/>
      <c r="AMZ52" s="54"/>
      <c r="ANA52" s="54"/>
      <c r="ANB52" s="54"/>
      <c r="ANC52" s="54"/>
      <c r="AND52" s="54"/>
      <c r="ANE52" s="54"/>
      <c r="ANF52" s="54"/>
      <c r="ANG52" s="54"/>
      <c r="ANH52" s="54"/>
      <c r="ANI52" s="54"/>
      <c r="ANJ52" s="54"/>
      <c r="ANK52" s="54"/>
      <c r="ANL52" s="54"/>
      <c r="ANM52" s="54"/>
      <c r="ANN52" s="54"/>
      <c r="ANO52" s="54"/>
      <c r="ANP52" s="54"/>
      <c r="ANQ52" s="54"/>
      <c r="ANR52" s="54"/>
      <c r="ANS52" s="54"/>
      <c r="ANT52" s="54"/>
      <c r="ANU52" s="54"/>
      <c r="ANV52" s="54"/>
      <c r="ANW52" s="54"/>
      <c r="ANX52" s="54"/>
      <c r="ANY52" s="54"/>
      <c r="ANZ52" s="54"/>
      <c r="AOA52" s="54"/>
      <c r="AOB52" s="54"/>
      <c r="AOC52" s="54"/>
      <c r="AOD52" s="54"/>
      <c r="AOE52" s="54"/>
      <c r="AOF52" s="54"/>
      <c r="AOG52" s="54"/>
      <c r="AOH52" s="54"/>
      <c r="AOI52" s="54"/>
      <c r="AOJ52" s="54"/>
      <c r="AOK52" s="54"/>
      <c r="AOL52" s="54"/>
      <c r="AOM52" s="54"/>
      <c r="AON52" s="54"/>
      <c r="AOO52" s="54"/>
      <c r="AOP52" s="54"/>
      <c r="AOQ52" s="54"/>
      <c r="AOR52" s="54"/>
      <c r="AOS52" s="54"/>
      <c r="AOT52" s="54"/>
      <c r="AOU52" s="54"/>
      <c r="AOV52" s="54"/>
      <c r="AOW52" s="54"/>
      <c r="AOX52" s="54"/>
      <c r="AOY52" s="54"/>
      <c r="AOZ52" s="54"/>
      <c r="APA52" s="54"/>
      <c r="APB52" s="54"/>
      <c r="APC52" s="54"/>
      <c r="APD52" s="54"/>
      <c r="APE52" s="54"/>
      <c r="APF52" s="54"/>
      <c r="APG52" s="54"/>
      <c r="APH52" s="54"/>
      <c r="API52" s="54"/>
      <c r="APJ52" s="54"/>
      <c r="APK52" s="54"/>
      <c r="APL52" s="54"/>
      <c r="APM52" s="54"/>
      <c r="APN52" s="54"/>
      <c r="APO52" s="54"/>
      <c r="APP52" s="54"/>
      <c r="APQ52" s="54"/>
      <c r="APR52" s="54"/>
      <c r="APS52" s="54"/>
      <c r="APT52" s="54"/>
      <c r="APU52" s="54"/>
      <c r="APV52" s="54"/>
      <c r="APW52" s="54"/>
      <c r="APX52" s="54"/>
      <c r="APY52" s="54"/>
      <c r="APZ52" s="54"/>
      <c r="AQA52" s="54"/>
      <c r="AQB52" s="54"/>
      <c r="AQC52" s="54"/>
      <c r="AQD52" s="54"/>
      <c r="AQE52" s="54"/>
      <c r="AQF52" s="54"/>
      <c r="AQG52" s="54"/>
      <c r="AQH52" s="54"/>
      <c r="AQI52" s="54"/>
      <c r="AQJ52" s="54"/>
      <c r="AQK52" s="54"/>
      <c r="AQL52" s="54"/>
      <c r="AQM52" s="54"/>
      <c r="AQN52" s="54"/>
      <c r="AQO52" s="54"/>
      <c r="AQP52" s="54"/>
      <c r="AQQ52" s="54"/>
      <c r="AQR52" s="54"/>
      <c r="AQS52" s="54"/>
      <c r="AQT52" s="54"/>
      <c r="AQU52" s="54"/>
      <c r="AQV52" s="54"/>
      <c r="AQW52" s="54"/>
      <c r="AQX52" s="54"/>
      <c r="AQY52" s="54"/>
      <c r="AQZ52" s="54"/>
      <c r="ARA52" s="54"/>
      <c r="ARB52" s="54"/>
      <c r="ARC52" s="54"/>
      <c r="ARD52" s="54"/>
      <c r="ARE52" s="54"/>
      <c r="ARF52" s="54"/>
      <c r="ARG52" s="54"/>
      <c r="ARH52" s="54"/>
      <c r="ARI52" s="54"/>
      <c r="ARJ52" s="54"/>
      <c r="ARK52" s="54"/>
      <c r="ARL52" s="54"/>
      <c r="ARM52" s="54"/>
      <c r="ARN52" s="54"/>
      <c r="ARO52" s="54"/>
      <c r="ARP52" s="54"/>
      <c r="ARQ52" s="54"/>
      <c r="ARR52" s="54"/>
      <c r="ARS52" s="54"/>
      <c r="ART52" s="54"/>
      <c r="ARU52" s="54"/>
      <c r="ARV52" s="54"/>
      <c r="ARW52" s="54"/>
      <c r="ARX52" s="54"/>
      <c r="ARY52" s="54"/>
      <c r="ARZ52" s="54"/>
      <c r="ASA52" s="54"/>
      <c r="ASB52" s="54"/>
      <c r="ASC52" s="54"/>
      <c r="ASD52" s="54"/>
      <c r="ASE52" s="54"/>
      <c r="ASF52" s="54"/>
      <c r="ASG52" s="54"/>
      <c r="ASH52" s="54"/>
      <c r="ASI52" s="54"/>
      <c r="ASJ52" s="54"/>
      <c r="ASK52" s="54"/>
      <c r="ASL52" s="54"/>
      <c r="ASM52" s="54"/>
      <c r="ASN52" s="54"/>
      <c r="ASO52" s="54"/>
      <c r="ASP52" s="54"/>
      <c r="ASQ52" s="54"/>
      <c r="ASR52" s="54"/>
      <c r="ASS52" s="54"/>
      <c r="AST52" s="54"/>
      <c r="ASU52" s="54"/>
      <c r="ASV52" s="54"/>
      <c r="ASW52" s="54"/>
      <c r="ASX52" s="54"/>
      <c r="ASY52" s="54"/>
      <c r="ASZ52" s="54"/>
      <c r="ATA52" s="54"/>
      <c r="ATB52" s="54"/>
      <c r="ATC52" s="54"/>
      <c r="ATD52" s="54"/>
      <c r="ATE52" s="54"/>
      <c r="ATF52" s="54"/>
      <c r="ATG52" s="54"/>
      <c r="ATH52" s="54"/>
      <c r="ATI52" s="54"/>
      <c r="ATJ52" s="54"/>
      <c r="ATK52" s="54"/>
      <c r="ATL52" s="54"/>
      <c r="ATM52" s="54"/>
      <c r="ATN52" s="54"/>
      <c r="ATO52" s="54"/>
      <c r="ATP52" s="54"/>
      <c r="ATQ52" s="54"/>
      <c r="ATR52" s="54"/>
      <c r="ATS52" s="54"/>
      <c r="ATT52" s="54"/>
      <c r="ATU52" s="54"/>
      <c r="ATV52" s="54"/>
      <c r="ATW52" s="54"/>
      <c r="ATX52" s="54"/>
      <c r="ATY52" s="54"/>
      <c r="ATZ52" s="54"/>
      <c r="AUA52" s="54"/>
      <c r="AUB52" s="54"/>
      <c r="AUC52" s="54"/>
      <c r="AUD52" s="54"/>
      <c r="AUE52" s="54"/>
      <c r="AUF52" s="54"/>
      <c r="AUG52" s="54"/>
      <c r="AUH52" s="54"/>
      <c r="AUI52" s="54"/>
      <c r="AUJ52" s="54"/>
      <c r="AUK52" s="54"/>
      <c r="AUL52" s="54"/>
      <c r="AUM52" s="54"/>
      <c r="AUN52" s="54"/>
      <c r="AUO52" s="54"/>
      <c r="AUP52" s="54"/>
      <c r="AUQ52" s="54"/>
      <c r="AUR52" s="54"/>
      <c r="AUS52" s="54"/>
      <c r="AUT52" s="54"/>
      <c r="AUU52" s="54"/>
      <c r="AUV52" s="54"/>
      <c r="AUW52" s="54"/>
      <c r="AUX52" s="54"/>
      <c r="AUY52" s="54"/>
      <c r="AUZ52" s="54"/>
      <c r="AVA52" s="54"/>
      <c r="AVB52" s="54"/>
      <c r="AVC52" s="54"/>
      <c r="AVD52" s="54"/>
      <c r="AVE52" s="54"/>
      <c r="AVF52" s="54"/>
      <c r="AVG52" s="54"/>
      <c r="AVH52" s="54"/>
      <c r="AVI52" s="54"/>
      <c r="AVJ52" s="54"/>
      <c r="AVK52" s="54"/>
      <c r="AVL52" s="54"/>
      <c r="AVM52" s="54"/>
      <c r="AVN52" s="54"/>
      <c r="AVO52" s="54"/>
      <c r="AVP52" s="54"/>
      <c r="AVQ52" s="54"/>
      <c r="AVR52" s="54"/>
      <c r="AVS52" s="54"/>
      <c r="AVT52" s="54"/>
      <c r="AVU52" s="54"/>
      <c r="AVV52" s="54"/>
      <c r="AVW52" s="54"/>
      <c r="AVX52" s="54"/>
      <c r="AVY52" s="54"/>
      <c r="AVZ52" s="54"/>
      <c r="AWA52" s="54"/>
      <c r="AWB52" s="54"/>
      <c r="AWC52" s="54"/>
      <c r="AWD52" s="54"/>
      <c r="AWE52" s="54"/>
      <c r="AWF52" s="54"/>
      <c r="AWG52" s="54"/>
      <c r="AWH52" s="54"/>
      <c r="AWI52" s="54"/>
      <c r="AWJ52" s="54"/>
      <c r="AWK52" s="54"/>
      <c r="AWL52" s="54"/>
      <c r="AWM52" s="54"/>
      <c r="AWN52" s="54"/>
      <c r="AWO52" s="54"/>
      <c r="AWP52" s="54"/>
      <c r="AWQ52" s="54"/>
      <c r="AWR52" s="54"/>
      <c r="AWS52" s="54"/>
      <c r="AWT52" s="54"/>
      <c r="AWU52" s="54"/>
      <c r="AWV52" s="54"/>
      <c r="AWW52" s="54"/>
      <c r="AWX52" s="54"/>
      <c r="AWY52" s="54"/>
      <c r="AWZ52" s="54"/>
      <c r="AXA52" s="54"/>
      <c r="AXB52" s="54"/>
      <c r="AXC52" s="54"/>
      <c r="AXD52" s="54"/>
      <c r="AXE52" s="54"/>
      <c r="AXF52" s="54"/>
      <c r="AXG52" s="54"/>
      <c r="AXH52" s="54"/>
      <c r="AXI52" s="54"/>
      <c r="AXJ52" s="54"/>
      <c r="AXK52" s="54"/>
      <c r="AXL52" s="54"/>
      <c r="AXM52" s="54"/>
      <c r="AXN52" s="54"/>
      <c r="AXO52" s="54"/>
      <c r="AXP52" s="54"/>
      <c r="AXQ52" s="54"/>
      <c r="AXR52" s="54"/>
      <c r="AXS52" s="54"/>
      <c r="AXT52" s="54"/>
      <c r="AXU52" s="54"/>
      <c r="AXV52" s="54"/>
      <c r="AXW52" s="54"/>
      <c r="AXX52" s="54"/>
      <c r="AXY52" s="54"/>
      <c r="AXZ52" s="54"/>
      <c r="AYA52" s="54"/>
      <c r="AYB52" s="54"/>
      <c r="AYC52" s="54"/>
      <c r="AYD52" s="54"/>
      <c r="AYE52" s="54"/>
      <c r="AYF52" s="54"/>
      <c r="AYG52" s="54"/>
      <c r="AYH52" s="54"/>
      <c r="AYI52" s="54"/>
      <c r="AYJ52" s="54"/>
      <c r="AYK52" s="54"/>
      <c r="AYL52" s="54"/>
      <c r="AYM52" s="54"/>
      <c r="AYN52" s="54"/>
      <c r="AYO52" s="54"/>
      <c r="AYP52" s="54"/>
      <c r="AYQ52" s="54"/>
      <c r="AYR52" s="54"/>
      <c r="AYS52" s="54"/>
      <c r="AYT52" s="54"/>
      <c r="AYU52" s="54"/>
      <c r="AYV52" s="54"/>
      <c r="AYW52" s="54"/>
      <c r="AYX52" s="54"/>
      <c r="AYY52" s="54"/>
      <c r="AYZ52" s="54"/>
      <c r="AZA52" s="54"/>
      <c r="AZB52" s="54"/>
      <c r="AZC52" s="54"/>
      <c r="AZD52" s="54"/>
      <c r="AZE52" s="54"/>
      <c r="AZF52" s="54"/>
      <c r="AZG52" s="54"/>
      <c r="AZH52" s="54"/>
      <c r="AZI52" s="54"/>
      <c r="AZJ52" s="54"/>
      <c r="AZK52" s="54"/>
      <c r="AZL52" s="54"/>
      <c r="AZM52" s="54"/>
      <c r="AZN52" s="54"/>
      <c r="AZO52" s="54"/>
      <c r="AZP52" s="54"/>
      <c r="AZQ52" s="54"/>
      <c r="AZR52" s="54"/>
      <c r="AZS52" s="54"/>
      <c r="AZT52" s="54"/>
      <c r="AZU52" s="54"/>
      <c r="AZV52" s="54"/>
      <c r="AZW52" s="54"/>
      <c r="AZX52" s="54"/>
      <c r="AZY52" s="54"/>
      <c r="AZZ52" s="54"/>
      <c r="BAA52" s="54"/>
      <c r="BAB52" s="54"/>
      <c r="BAC52" s="54"/>
      <c r="BAD52" s="54"/>
      <c r="BAE52" s="54"/>
      <c r="BAF52" s="54"/>
      <c r="BAG52" s="54"/>
      <c r="BAH52" s="54"/>
      <c r="BAI52" s="54"/>
      <c r="BAJ52" s="54"/>
      <c r="BAK52" s="54"/>
      <c r="BAL52" s="54"/>
      <c r="BAM52" s="54"/>
      <c r="BAN52" s="54"/>
      <c r="BAO52" s="54"/>
      <c r="BAP52" s="54"/>
      <c r="BAQ52" s="54"/>
      <c r="BAR52" s="54"/>
      <c r="BAS52" s="54"/>
      <c r="BAT52" s="54"/>
      <c r="BAU52" s="54"/>
      <c r="BAV52" s="54"/>
      <c r="BAW52" s="54"/>
      <c r="BAX52" s="54"/>
      <c r="BAY52" s="54"/>
      <c r="BAZ52" s="54"/>
      <c r="BBA52" s="54"/>
      <c r="BBB52" s="54"/>
      <c r="BBC52" s="54"/>
      <c r="BBD52" s="54"/>
      <c r="BBE52" s="54"/>
      <c r="BBF52" s="54"/>
      <c r="BBG52" s="54"/>
      <c r="BBH52" s="54"/>
      <c r="BBI52" s="54"/>
      <c r="BBJ52" s="54"/>
      <c r="BBK52" s="54"/>
      <c r="BBL52" s="54"/>
      <c r="BBM52" s="54"/>
      <c r="BBN52" s="54"/>
      <c r="BBO52" s="54"/>
      <c r="BBP52" s="54"/>
      <c r="BBQ52" s="54"/>
      <c r="BBR52" s="54"/>
      <c r="BBS52" s="54"/>
      <c r="BBT52" s="54"/>
      <c r="BBU52" s="54"/>
      <c r="BBV52" s="54"/>
      <c r="BBW52" s="54"/>
      <c r="BBX52" s="54"/>
      <c r="BBY52" s="54"/>
      <c r="BBZ52" s="54"/>
      <c r="BCA52" s="54"/>
      <c r="BCB52" s="54"/>
      <c r="BCC52" s="54"/>
      <c r="BCD52" s="54"/>
      <c r="BCE52" s="54"/>
      <c r="BCF52" s="54"/>
      <c r="BCG52" s="54"/>
      <c r="BCH52" s="54"/>
      <c r="BCI52" s="54"/>
      <c r="BCJ52" s="54"/>
      <c r="BCK52" s="54"/>
      <c r="BCL52" s="54"/>
      <c r="BCM52" s="54"/>
      <c r="BCN52" s="54"/>
      <c r="BCO52" s="54"/>
      <c r="BCP52" s="54"/>
      <c r="BCQ52" s="54"/>
      <c r="BCR52" s="54"/>
      <c r="BCS52" s="54"/>
      <c r="BCT52" s="54"/>
      <c r="BCU52" s="54"/>
      <c r="BCV52" s="54"/>
      <c r="BCW52" s="54"/>
      <c r="BCX52" s="54"/>
      <c r="BCY52" s="54"/>
      <c r="BCZ52" s="54"/>
      <c r="BDA52" s="54"/>
      <c r="BDB52" s="54"/>
      <c r="BDC52" s="54"/>
      <c r="BDD52" s="54"/>
      <c r="BDE52" s="54"/>
      <c r="BDF52" s="54"/>
      <c r="BDG52" s="54"/>
      <c r="BDH52" s="54"/>
      <c r="BDI52" s="54"/>
      <c r="BDJ52" s="54"/>
      <c r="BDK52" s="54"/>
      <c r="BDL52" s="54"/>
      <c r="BDM52" s="54"/>
      <c r="BDN52" s="54"/>
      <c r="BDO52" s="54"/>
      <c r="BDP52" s="54"/>
      <c r="BDQ52" s="54"/>
      <c r="BDR52" s="54"/>
      <c r="BDS52" s="54"/>
      <c r="BDT52" s="54"/>
      <c r="BDU52" s="54"/>
      <c r="BDV52" s="54"/>
      <c r="BDW52" s="54"/>
      <c r="BDX52" s="54"/>
      <c r="BDY52" s="54"/>
      <c r="BDZ52" s="54"/>
      <c r="BEA52" s="54"/>
      <c r="BEB52" s="54"/>
      <c r="BEC52" s="54"/>
      <c r="BED52" s="54"/>
      <c r="BEE52" s="54"/>
      <c r="BEF52" s="54"/>
      <c r="BEG52" s="54"/>
      <c r="BEH52" s="54"/>
      <c r="BEI52" s="54"/>
      <c r="BEJ52" s="54"/>
      <c r="BEK52" s="54"/>
      <c r="BEL52" s="54"/>
      <c r="BEM52" s="54"/>
      <c r="BEN52" s="54"/>
      <c r="BEO52" s="54"/>
      <c r="BEP52" s="54"/>
      <c r="BEQ52" s="54"/>
      <c r="BER52" s="54"/>
      <c r="BES52" s="54"/>
      <c r="BET52" s="54"/>
      <c r="BEU52" s="54"/>
      <c r="BEV52" s="54"/>
      <c r="BEW52" s="54"/>
      <c r="BEX52" s="54"/>
      <c r="BEY52" s="54"/>
      <c r="BEZ52" s="54"/>
      <c r="BFA52" s="54"/>
      <c r="BFB52" s="54"/>
      <c r="BFC52" s="54"/>
      <c r="BFD52" s="54"/>
      <c r="BFE52" s="54"/>
      <c r="BFF52" s="54"/>
      <c r="BFG52" s="54"/>
      <c r="BFH52" s="54"/>
      <c r="BFI52" s="54"/>
      <c r="BFJ52" s="54"/>
      <c r="BFK52" s="54"/>
      <c r="BFL52" s="54"/>
      <c r="BFM52" s="54"/>
      <c r="BFN52" s="54"/>
      <c r="BFO52" s="54"/>
      <c r="BFP52" s="54"/>
      <c r="BFQ52" s="54"/>
      <c r="BFR52" s="54"/>
      <c r="BFS52" s="54"/>
      <c r="BFT52" s="54"/>
      <c r="BFU52" s="54"/>
      <c r="BFV52" s="54"/>
      <c r="BFW52" s="54"/>
      <c r="BFX52" s="54"/>
      <c r="BFY52" s="54"/>
      <c r="BFZ52" s="54"/>
      <c r="BGA52" s="54"/>
      <c r="BGB52" s="54"/>
      <c r="BGC52" s="54"/>
      <c r="BGD52" s="54"/>
      <c r="BGE52" s="54"/>
      <c r="BGF52" s="54"/>
      <c r="BGG52" s="54"/>
      <c r="BGH52" s="54"/>
      <c r="BGI52" s="54"/>
      <c r="BGJ52" s="54"/>
      <c r="BGK52" s="54"/>
      <c r="BGL52" s="54"/>
      <c r="BGM52" s="54"/>
      <c r="BGN52" s="54"/>
      <c r="BGO52" s="54"/>
      <c r="BGP52" s="54"/>
      <c r="BGQ52" s="54"/>
      <c r="BGR52" s="54"/>
      <c r="BGS52" s="54"/>
      <c r="BGT52" s="54"/>
      <c r="BGU52" s="54"/>
      <c r="BGV52" s="54"/>
      <c r="BGW52" s="54"/>
      <c r="BGX52" s="54"/>
      <c r="BGY52" s="54"/>
      <c r="BGZ52" s="54"/>
      <c r="BHA52" s="54"/>
      <c r="BHB52" s="54"/>
      <c r="BHC52" s="54"/>
      <c r="BHD52" s="54"/>
      <c r="BHE52" s="54"/>
      <c r="BHF52" s="54"/>
      <c r="BHG52" s="54"/>
      <c r="BHH52" s="54"/>
      <c r="BHI52" s="54"/>
      <c r="BHJ52" s="54"/>
      <c r="BHK52" s="54"/>
      <c r="BHL52" s="54"/>
      <c r="BHM52" s="54"/>
      <c r="BHN52" s="54"/>
      <c r="BHO52" s="54"/>
      <c r="BHP52" s="54"/>
      <c r="BHQ52" s="54"/>
      <c r="BHR52" s="54"/>
      <c r="BHS52" s="54"/>
      <c r="BHT52" s="54"/>
      <c r="BHU52" s="54"/>
      <c r="BHV52" s="54"/>
      <c r="BHW52" s="54"/>
      <c r="BHX52" s="54"/>
      <c r="BHY52" s="54"/>
      <c r="BHZ52" s="54"/>
      <c r="BIA52" s="54"/>
      <c r="BIB52" s="54"/>
      <c r="BIC52" s="54"/>
      <c r="BID52" s="54"/>
      <c r="BIE52" s="54"/>
      <c r="BIF52" s="54"/>
      <c r="BIG52" s="54"/>
      <c r="BIH52" s="54"/>
      <c r="BII52" s="54"/>
      <c r="BIJ52" s="54"/>
      <c r="BIK52" s="54"/>
      <c r="BIL52" s="54"/>
      <c r="BIM52" s="54"/>
      <c r="BIN52" s="54"/>
      <c r="BIO52" s="54"/>
      <c r="BIP52" s="54"/>
      <c r="BIQ52" s="54"/>
      <c r="BIR52" s="54"/>
      <c r="BIS52" s="54"/>
      <c r="BIT52" s="54"/>
      <c r="BIU52" s="54"/>
      <c r="BIV52" s="54"/>
      <c r="BIW52" s="54"/>
      <c r="BIX52" s="54"/>
      <c r="BIY52" s="54"/>
      <c r="BIZ52" s="54"/>
      <c r="BJA52" s="54"/>
      <c r="BJB52" s="54"/>
      <c r="BJC52" s="54"/>
      <c r="BJD52" s="54"/>
      <c r="BJE52" s="54"/>
      <c r="BJF52" s="54"/>
      <c r="BJG52" s="54"/>
      <c r="BJH52" s="54"/>
      <c r="BJI52" s="54"/>
      <c r="BJJ52" s="54"/>
      <c r="BJK52" s="54"/>
      <c r="BJL52" s="54"/>
      <c r="BJM52" s="54"/>
      <c r="BJN52" s="54"/>
      <c r="BJO52" s="54"/>
      <c r="BJP52" s="54"/>
      <c r="BJQ52" s="54"/>
      <c r="BJR52" s="54"/>
      <c r="BJS52" s="54"/>
      <c r="BJT52" s="54"/>
      <c r="BJU52" s="54"/>
      <c r="BJV52" s="54"/>
      <c r="BJW52" s="54"/>
      <c r="BJX52" s="54"/>
      <c r="BJY52" s="54"/>
      <c r="BJZ52" s="54"/>
      <c r="BKA52" s="54"/>
      <c r="BKB52" s="54"/>
      <c r="BKC52" s="54"/>
      <c r="BKD52" s="54"/>
      <c r="BKE52" s="54"/>
      <c r="BKF52" s="54"/>
      <c r="BKG52" s="54"/>
      <c r="BKH52" s="54"/>
      <c r="BKI52" s="54"/>
      <c r="BKJ52" s="54"/>
      <c r="BKK52" s="54"/>
      <c r="BKL52" s="54"/>
      <c r="BKM52" s="54"/>
      <c r="BKN52" s="54"/>
      <c r="BKO52" s="54"/>
      <c r="BKP52" s="54"/>
      <c r="BKQ52" s="54"/>
      <c r="BKR52" s="54"/>
      <c r="BKS52" s="54"/>
      <c r="BKT52" s="54"/>
      <c r="BKU52" s="54"/>
      <c r="BKV52" s="54"/>
      <c r="BKW52" s="54"/>
      <c r="BKX52" s="54"/>
      <c r="BKY52" s="54"/>
      <c r="BKZ52" s="54"/>
      <c r="BLA52" s="54"/>
      <c r="BLB52" s="54"/>
      <c r="BLC52" s="54"/>
      <c r="BLD52" s="54"/>
      <c r="BLE52" s="54"/>
      <c r="BLF52" s="54"/>
      <c r="BLG52" s="54"/>
      <c r="BLH52" s="54"/>
      <c r="BLI52" s="54"/>
      <c r="BLJ52" s="54"/>
      <c r="BLK52" s="54"/>
      <c r="BLL52" s="54"/>
      <c r="BLM52" s="54"/>
      <c r="BLN52" s="54"/>
      <c r="BLO52" s="54"/>
      <c r="BLP52" s="54"/>
      <c r="BLQ52" s="54"/>
      <c r="BLR52" s="54"/>
      <c r="BLS52" s="54"/>
      <c r="BLT52" s="54"/>
      <c r="BLU52" s="54"/>
      <c r="BLV52" s="54"/>
      <c r="BLW52" s="54"/>
      <c r="BLX52" s="54"/>
      <c r="BLY52" s="54"/>
      <c r="BLZ52" s="54"/>
      <c r="BMA52" s="54"/>
      <c r="BMB52" s="54"/>
      <c r="BMC52" s="54"/>
      <c r="BMD52" s="54"/>
      <c r="BME52" s="54"/>
      <c r="BMF52" s="54"/>
      <c r="BMG52" s="54"/>
      <c r="BMH52" s="54"/>
      <c r="BMI52" s="54"/>
      <c r="BMJ52" s="54"/>
      <c r="BMK52" s="54"/>
      <c r="BML52" s="54"/>
      <c r="BMM52" s="54"/>
      <c r="BMN52" s="54"/>
      <c r="BMO52" s="54"/>
      <c r="BMP52" s="54"/>
      <c r="BMQ52" s="54"/>
      <c r="BMR52" s="54"/>
      <c r="BMS52" s="54"/>
      <c r="BMT52" s="54"/>
      <c r="BMU52" s="54"/>
      <c r="BMV52" s="54"/>
      <c r="BMW52" s="54"/>
      <c r="BMX52" s="54"/>
      <c r="BMY52" s="54"/>
      <c r="BMZ52" s="54"/>
      <c r="BNA52" s="54"/>
      <c r="BNB52" s="54"/>
      <c r="BNC52" s="54"/>
      <c r="BND52" s="54"/>
      <c r="BNE52" s="54"/>
      <c r="BNF52" s="54"/>
      <c r="BNG52" s="54"/>
      <c r="BNH52" s="54"/>
      <c r="BNI52" s="54"/>
      <c r="BNJ52" s="54"/>
      <c r="BNK52" s="54"/>
      <c r="BNL52" s="54"/>
      <c r="BNM52" s="54"/>
      <c r="BNN52" s="54"/>
      <c r="BNO52" s="54"/>
      <c r="BNP52" s="54"/>
      <c r="BNQ52" s="54"/>
      <c r="BNR52" s="54"/>
      <c r="BNS52" s="54"/>
      <c r="BNT52" s="54"/>
      <c r="BNU52" s="54"/>
      <c r="BNV52" s="54"/>
      <c r="BNW52" s="54"/>
      <c r="BNX52" s="54"/>
      <c r="BNY52" s="54"/>
      <c r="BNZ52" s="54"/>
      <c r="BOA52" s="54"/>
      <c r="BOB52" s="54"/>
      <c r="BOC52" s="54"/>
      <c r="BOD52" s="54"/>
      <c r="BOE52" s="54"/>
      <c r="BOF52" s="54"/>
      <c r="BOG52" s="54"/>
      <c r="BOH52" s="54"/>
      <c r="BOI52" s="54"/>
      <c r="BOJ52" s="54"/>
      <c r="BOK52" s="54"/>
      <c r="BOL52" s="54"/>
      <c r="BOM52" s="54"/>
      <c r="BON52" s="54"/>
      <c r="BOO52" s="54"/>
      <c r="BOP52" s="54"/>
      <c r="BOQ52" s="54"/>
      <c r="BOR52" s="54"/>
      <c r="BOS52" s="54"/>
      <c r="BOT52" s="54"/>
      <c r="BOU52" s="54"/>
      <c r="BOV52" s="54"/>
      <c r="BOW52" s="54"/>
      <c r="BOX52" s="54"/>
      <c r="BOY52" s="54"/>
      <c r="BOZ52" s="54"/>
      <c r="BPA52" s="54"/>
      <c r="BPB52" s="54"/>
      <c r="BPC52" s="54"/>
      <c r="BPD52" s="54"/>
      <c r="BPE52" s="54"/>
      <c r="BPF52" s="54"/>
      <c r="BPG52" s="54"/>
      <c r="BPH52" s="54"/>
      <c r="BPI52" s="54"/>
      <c r="BPJ52" s="54"/>
      <c r="BPK52" s="54"/>
      <c r="BPL52" s="54"/>
      <c r="BPM52" s="54"/>
      <c r="BPN52" s="54"/>
      <c r="BPO52" s="54"/>
      <c r="BPP52" s="54"/>
      <c r="BPQ52" s="54"/>
      <c r="BPR52" s="54"/>
      <c r="BPS52" s="54"/>
      <c r="BPT52" s="54"/>
      <c r="BPU52" s="54"/>
      <c r="BPV52" s="54"/>
      <c r="BPW52" s="54"/>
      <c r="BPX52" s="54"/>
      <c r="BPY52" s="54"/>
      <c r="BPZ52" s="54"/>
      <c r="BQA52" s="54"/>
      <c r="BQB52" s="54"/>
      <c r="BQC52" s="54"/>
      <c r="BQD52" s="54"/>
      <c r="BQE52" s="54"/>
      <c r="BQF52" s="54"/>
      <c r="BQG52" s="54"/>
      <c r="BQH52" s="54"/>
      <c r="BQI52" s="54"/>
      <c r="BQJ52" s="54"/>
      <c r="BQK52" s="54"/>
      <c r="BQL52" s="54"/>
      <c r="BQM52" s="54"/>
      <c r="BQN52" s="54"/>
      <c r="BQO52" s="54"/>
      <c r="BQP52" s="54"/>
      <c r="BQQ52" s="54"/>
      <c r="BQR52" s="54"/>
      <c r="BQS52" s="54"/>
      <c r="BQT52" s="54"/>
      <c r="BQU52" s="54"/>
      <c r="BQV52" s="54"/>
      <c r="BQW52" s="54"/>
      <c r="BQX52" s="54"/>
      <c r="BQY52" s="54"/>
      <c r="BQZ52" s="54"/>
      <c r="BRA52" s="54"/>
      <c r="BRB52" s="54"/>
      <c r="BRC52" s="54"/>
      <c r="BRD52" s="54"/>
      <c r="BRE52" s="54"/>
      <c r="BRF52" s="54"/>
      <c r="BRG52" s="54"/>
      <c r="BRH52" s="54"/>
      <c r="BRI52" s="54"/>
      <c r="BRJ52" s="54"/>
      <c r="BRK52" s="54"/>
      <c r="BRL52" s="54"/>
      <c r="BRM52" s="54"/>
      <c r="BRN52" s="54"/>
      <c r="BRO52" s="54"/>
      <c r="BRP52" s="54"/>
      <c r="BRQ52" s="54"/>
      <c r="BRR52" s="54"/>
      <c r="BRS52" s="54"/>
      <c r="BRT52" s="54"/>
      <c r="BRU52" s="54"/>
      <c r="BRV52" s="54"/>
      <c r="BRW52" s="54"/>
      <c r="BRX52" s="54"/>
      <c r="BRY52" s="54"/>
      <c r="BRZ52" s="54"/>
      <c r="BSA52" s="54"/>
      <c r="BSB52" s="54"/>
      <c r="BSC52" s="54"/>
      <c r="BSD52" s="54"/>
      <c r="BSE52" s="54"/>
      <c r="BSF52" s="54"/>
      <c r="BSG52" s="54"/>
      <c r="BSH52" s="54"/>
      <c r="BSI52" s="54"/>
      <c r="BSJ52" s="54"/>
      <c r="BSK52" s="54"/>
      <c r="BSL52" s="54"/>
      <c r="BSM52" s="54"/>
      <c r="BSN52" s="54"/>
      <c r="BSO52" s="54"/>
      <c r="BSP52" s="54"/>
      <c r="BSQ52" s="54"/>
      <c r="BSR52" s="54"/>
      <c r="BSS52" s="54"/>
      <c r="BST52" s="54"/>
      <c r="BSU52" s="54"/>
      <c r="BSV52" s="54"/>
      <c r="BSW52" s="54"/>
      <c r="BSX52" s="54"/>
      <c r="BSY52" s="54"/>
      <c r="BSZ52" s="54"/>
      <c r="BTA52" s="54"/>
      <c r="BTB52" s="54"/>
      <c r="BTC52" s="54"/>
      <c r="BTD52" s="54"/>
      <c r="BTE52" s="54"/>
      <c r="BTF52" s="54"/>
      <c r="BTG52" s="54"/>
      <c r="BTH52" s="54"/>
      <c r="BTI52" s="54"/>
      <c r="BTJ52" s="54"/>
      <c r="BTK52" s="54"/>
      <c r="BTL52" s="54"/>
      <c r="BTM52" s="54"/>
      <c r="BTN52" s="54"/>
      <c r="BTO52" s="54"/>
      <c r="BTP52" s="54"/>
      <c r="BTQ52" s="54"/>
      <c r="BTR52" s="54"/>
      <c r="BTS52" s="54"/>
      <c r="BTT52" s="54"/>
      <c r="BTU52" s="54"/>
      <c r="BTV52" s="54"/>
      <c r="BTW52" s="54"/>
      <c r="BTX52" s="54"/>
      <c r="BTY52" s="54"/>
      <c r="BTZ52" s="54"/>
      <c r="BUA52" s="54"/>
      <c r="BUB52" s="54"/>
      <c r="BUC52" s="54"/>
      <c r="BUD52" s="54"/>
      <c r="BUE52" s="54"/>
      <c r="BUF52" s="54"/>
      <c r="BUG52" s="54"/>
      <c r="BUH52" s="54"/>
      <c r="BUI52" s="54"/>
      <c r="BUJ52" s="54"/>
      <c r="BUK52" s="54"/>
      <c r="BUL52" s="54"/>
      <c r="BUM52" s="54"/>
      <c r="BUN52" s="54"/>
      <c r="BUO52" s="54"/>
      <c r="BUP52" s="54"/>
      <c r="BUQ52" s="54"/>
      <c r="BUR52" s="54"/>
      <c r="BUS52" s="54"/>
      <c r="BUT52" s="54"/>
      <c r="BUU52" s="54"/>
      <c r="BUV52" s="54"/>
      <c r="BUW52" s="54"/>
      <c r="BUX52" s="54"/>
      <c r="BUY52" s="54"/>
      <c r="BUZ52" s="54"/>
      <c r="BVA52" s="54"/>
      <c r="BVB52" s="54"/>
      <c r="BVC52" s="54"/>
      <c r="BVD52" s="54"/>
      <c r="BVE52" s="54"/>
      <c r="BVF52" s="54"/>
      <c r="BVG52" s="54"/>
      <c r="BVH52" s="54"/>
      <c r="BVI52" s="54"/>
      <c r="BVJ52" s="54"/>
      <c r="BVK52" s="54"/>
      <c r="BVL52" s="54"/>
      <c r="BVM52" s="54"/>
      <c r="BVN52" s="54"/>
      <c r="BVO52" s="54"/>
      <c r="BVP52" s="54"/>
      <c r="BVQ52" s="54"/>
      <c r="BVR52" s="54"/>
      <c r="BVS52" s="54"/>
      <c r="BVT52" s="54"/>
      <c r="BVU52" s="54"/>
      <c r="BVV52" s="54"/>
      <c r="BVW52" s="54"/>
      <c r="BVX52" s="54"/>
      <c r="BVY52" s="54"/>
      <c r="BVZ52" s="54"/>
      <c r="BWA52" s="54"/>
      <c r="BWB52" s="54"/>
      <c r="BWC52" s="54"/>
      <c r="BWD52" s="54"/>
      <c r="BWE52" s="54"/>
      <c r="BWF52" s="54"/>
      <c r="BWG52" s="54"/>
      <c r="BWH52" s="54"/>
      <c r="BWI52" s="54"/>
      <c r="BWJ52" s="54"/>
      <c r="BWK52" s="54"/>
      <c r="BWL52" s="54"/>
      <c r="BWM52" s="54"/>
      <c r="BWN52" s="54"/>
      <c r="BWO52" s="54"/>
      <c r="BWP52" s="54"/>
      <c r="BWQ52" s="54"/>
      <c r="BWR52" s="54"/>
      <c r="BWS52" s="54"/>
      <c r="BWT52" s="54"/>
      <c r="BWU52" s="54"/>
      <c r="BWV52" s="54"/>
      <c r="BWW52" s="54"/>
      <c r="BWX52" s="54"/>
      <c r="BWY52" s="54"/>
      <c r="BWZ52" s="54"/>
      <c r="BXA52" s="54"/>
      <c r="BXB52" s="54"/>
      <c r="BXC52" s="54"/>
      <c r="BXD52" s="54"/>
      <c r="BXE52" s="54"/>
      <c r="BXF52" s="54"/>
      <c r="BXG52" s="54"/>
      <c r="BXH52" s="54"/>
      <c r="BXI52" s="54"/>
      <c r="BXJ52" s="54"/>
      <c r="BXK52" s="54"/>
      <c r="BXL52" s="54"/>
      <c r="BXM52" s="54"/>
      <c r="BXN52" s="54"/>
      <c r="BXO52" s="54"/>
      <c r="BXP52" s="54"/>
      <c r="BXQ52" s="54"/>
      <c r="BXR52" s="54"/>
      <c r="BXS52" s="54"/>
      <c r="BXT52" s="54"/>
      <c r="BXU52" s="54"/>
      <c r="BXV52" s="54"/>
      <c r="BXW52" s="54"/>
      <c r="BXX52" s="54"/>
      <c r="BXY52" s="54"/>
      <c r="BXZ52" s="54"/>
      <c r="BYA52" s="54"/>
      <c r="BYB52" s="54"/>
      <c r="BYC52" s="54"/>
      <c r="BYD52" s="54"/>
      <c r="BYE52" s="54"/>
      <c r="BYF52" s="54"/>
      <c r="BYG52" s="54"/>
      <c r="BYH52" s="54"/>
      <c r="BYI52" s="54"/>
      <c r="BYJ52" s="54"/>
      <c r="BYK52" s="54"/>
      <c r="BYL52" s="54"/>
      <c r="BYM52" s="54"/>
      <c r="BYN52" s="54"/>
      <c r="BYO52" s="54"/>
      <c r="BYP52" s="54"/>
      <c r="BYQ52" s="54"/>
      <c r="BYR52" s="54"/>
      <c r="BYS52" s="54"/>
      <c r="BYT52" s="54"/>
      <c r="BYU52" s="54"/>
      <c r="BYV52" s="54"/>
      <c r="BYW52" s="54"/>
      <c r="BYX52" s="54"/>
      <c r="BYY52" s="54"/>
      <c r="BYZ52" s="54"/>
      <c r="BZA52" s="54"/>
      <c r="BZB52" s="54"/>
      <c r="BZC52" s="54"/>
      <c r="BZD52" s="54"/>
      <c r="BZE52" s="54"/>
      <c r="BZF52" s="54"/>
      <c r="BZG52" s="54"/>
      <c r="BZH52" s="54"/>
      <c r="BZI52" s="54"/>
      <c r="BZJ52" s="54"/>
      <c r="BZK52" s="54"/>
      <c r="BZL52" s="54"/>
      <c r="BZM52" s="54"/>
      <c r="BZN52" s="54"/>
      <c r="BZO52" s="54"/>
      <c r="BZP52" s="54"/>
      <c r="BZQ52" s="54"/>
      <c r="BZR52" s="54"/>
      <c r="BZS52" s="54"/>
      <c r="BZT52" s="54"/>
      <c r="BZU52" s="54"/>
      <c r="BZV52" s="54"/>
      <c r="BZW52" s="54"/>
      <c r="BZX52" s="54"/>
      <c r="BZY52" s="54"/>
      <c r="BZZ52" s="54"/>
      <c r="CAA52" s="54"/>
      <c r="CAB52" s="54"/>
      <c r="CAC52" s="54"/>
      <c r="CAD52" s="54"/>
      <c r="CAE52" s="54"/>
      <c r="CAF52" s="54"/>
      <c r="CAG52" s="54"/>
      <c r="CAH52" s="54"/>
      <c r="CAI52" s="54"/>
      <c r="CAJ52" s="54"/>
      <c r="CAK52" s="54"/>
      <c r="CAL52" s="54"/>
      <c r="CAM52" s="54"/>
      <c r="CAN52" s="54"/>
      <c r="CAO52" s="54"/>
      <c r="CAP52" s="54"/>
      <c r="CAQ52" s="54"/>
      <c r="CAR52" s="54"/>
      <c r="CAS52" s="54"/>
      <c r="CAT52" s="54"/>
      <c r="CAU52" s="54"/>
      <c r="CAV52" s="54"/>
      <c r="CAW52" s="54"/>
      <c r="CAX52" s="54"/>
      <c r="CAY52" s="54"/>
      <c r="CAZ52" s="54"/>
      <c r="CBA52" s="54"/>
      <c r="CBB52" s="54"/>
      <c r="CBC52" s="54"/>
      <c r="CBD52" s="54"/>
      <c r="CBE52" s="54"/>
      <c r="CBF52" s="54"/>
      <c r="CBG52" s="54"/>
      <c r="CBH52" s="54"/>
      <c r="CBI52" s="54"/>
      <c r="CBJ52" s="54"/>
      <c r="CBK52" s="54"/>
      <c r="CBL52" s="54"/>
      <c r="CBM52" s="54"/>
      <c r="CBN52" s="54"/>
      <c r="CBO52" s="54"/>
      <c r="CBP52" s="54"/>
      <c r="CBQ52" s="54"/>
      <c r="CBR52" s="54"/>
      <c r="CBS52" s="54"/>
      <c r="CBT52" s="54"/>
      <c r="CBU52" s="54"/>
      <c r="CBV52" s="54"/>
      <c r="CBW52" s="54"/>
      <c r="CBX52" s="54"/>
      <c r="CBY52" s="54"/>
      <c r="CBZ52" s="54"/>
      <c r="CCA52" s="54"/>
      <c r="CCB52" s="54"/>
      <c r="CCC52" s="54"/>
      <c r="CCD52" s="54"/>
      <c r="CCE52" s="54"/>
      <c r="CCF52" s="54"/>
      <c r="CCG52" s="54"/>
      <c r="CCH52" s="54"/>
      <c r="CCI52" s="54"/>
      <c r="CCJ52" s="54"/>
      <c r="CCK52" s="54"/>
      <c r="CCL52" s="54"/>
      <c r="CCM52" s="54"/>
      <c r="CCN52" s="54"/>
      <c r="CCO52" s="54"/>
      <c r="CCP52" s="54"/>
      <c r="CCQ52" s="54"/>
      <c r="CCR52" s="54"/>
      <c r="CCS52" s="54"/>
      <c r="CCT52" s="54"/>
      <c r="CCU52" s="54"/>
      <c r="CCV52" s="54"/>
      <c r="CCW52" s="54"/>
      <c r="CCX52" s="54"/>
      <c r="CCY52" s="54"/>
      <c r="CCZ52" s="54"/>
      <c r="CDA52" s="54"/>
      <c r="CDB52" s="54"/>
      <c r="CDC52" s="54"/>
      <c r="CDD52" s="54"/>
      <c r="CDE52" s="54"/>
      <c r="CDF52" s="54"/>
      <c r="CDG52" s="54"/>
      <c r="CDH52" s="54"/>
      <c r="CDI52" s="54"/>
      <c r="CDJ52" s="54"/>
      <c r="CDK52" s="54"/>
      <c r="CDL52" s="54"/>
      <c r="CDM52" s="54"/>
      <c r="CDN52" s="54"/>
      <c r="CDO52" s="54"/>
      <c r="CDP52" s="54"/>
      <c r="CDQ52" s="54"/>
      <c r="CDR52" s="54"/>
      <c r="CDS52" s="54"/>
      <c r="CDT52" s="54"/>
      <c r="CDU52" s="54"/>
      <c r="CDV52" s="54"/>
      <c r="CDW52" s="54"/>
      <c r="CDX52" s="54"/>
      <c r="CDY52" s="54"/>
      <c r="CDZ52" s="54"/>
      <c r="CEA52" s="54"/>
      <c r="CEB52" s="54"/>
      <c r="CEC52" s="54"/>
      <c r="CED52" s="54"/>
      <c r="CEE52" s="54"/>
      <c r="CEF52" s="54"/>
      <c r="CEG52" s="54"/>
      <c r="CEH52" s="54"/>
      <c r="CEI52" s="54"/>
      <c r="CEJ52" s="54"/>
      <c r="CEK52" s="54"/>
      <c r="CEL52" s="54"/>
      <c r="CEM52" s="54"/>
      <c r="CEN52" s="54"/>
      <c r="CEO52" s="54"/>
      <c r="CEP52" s="54"/>
      <c r="CEQ52" s="54"/>
      <c r="CER52" s="54"/>
      <c r="CES52" s="54"/>
      <c r="CET52" s="54"/>
      <c r="CEU52" s="54"/>
      <c r="CEV52" s="54"/>
      <c r="CEW52" s="54"/>
      <c r="CEX52" s="54"/>
      <c r="CEY52" s="54"/>
      <c r="CEZ52" s="54"/>
      <c r="CFA52" s="54"/>
      <c r="CFB52" s="54"/>
      <c r="CFC52" s="54"/>
      <c r="CFD52" s="54"/>
      <c r="CFE52" s="54"/>
      <c r="CFF52" s="54"/>
      <c r="CFG52" s="54"/>
      <c r="CFH52" s="54"/>
      <c r="CFI52" s="54"/>
      <c r="CFJ52" s="54"/>
      <c r="CFK52" s="54"/>
      <c r="CFL52" s="54"/>
      <c r="CFM52" s="54"/>
      <c r="CFN52" s="54"/>
      <c r="CFO52" s="54"/>
      <c r="CFP52" s="54"/>
      <c r="CFQ52" s="54"/>
      <c r="CFR52" s="54"/>
      <c r="CFS52" s="54"/>
      <c r="CFT52" s="54"/>
      <c r="CFU52" s="54"/>
      <c r="CFV52" s="54"/>
      <c r="CFW52" s="54"/>
      <c r="CFX52" s="54"/>
      <c r="CFY52" s="54"/>
      <c r="CFZ52" s="54"/>
      <c r="CGA52" s="54"/>
      <c r="CGB52" s="54"/>
      <c r="CGC52" s="54"/>
      <c r="CGD52" s="54"/>
      <c r="CGE52" s="54"/>
      <c r="CGF52" s="54"/>
      <c r="CGG52" s="54"/>
      <c r="CGH52" s="54"/>
      <c r="CGI52" s="54"/>
      <c r="CGJ52" s="54"/>
      <c r="CGK52" s="54"/>
      <c r="CGL52" s="54"/>
      <c r="CGM52" s="54"/>
      <c r="CGN52" s="54"/>
      <c r="CGO52" s="54"/>
      <c r="CGP52" s="54"/>
      <c r="CGQ52" s="54"/>
      <c r="CGR52" s="54"/>
      <c r="CGS52" s="54"/>
      <c r="CGT52" s="54"/>
      <c r="CGU52" s="54"/>
      <c r="CGV52" s="54"/>
      <c r="CGW52" s="54"/>
      <c r="CGX52" s="54"/>
      <c r="CGY52" s="54"/>
      <c r="CGZ52" s="54"/>
      <c r="CHA52" s="54"/>
      <c r="CHB52" s="54"/>
      <c r="CHC52" s="54"/>
      <c r="CHD52" s="54"/>
      <c r="CHE52" s="54"/>
      <c r="CHF52" s="54"/>
      <c r="CHG52" s="54"/>
      <c r="CHH52" s="54"/>
      <c r="CHI52" s="54"/>
      <c r="CHJ52" s="54"/>
      <c r="CHK52" s="54"/>
      <c r="CHL52" s="54"/>
      <c r="CHM52" s="54"/>
      <c r="CHN52" s="54"/>
      <c r="CHO52" s="54"/>
      <c r="CHP52" s="54"/>
      <c r="CHQ52" s="54"/>
      <c r="CHR52" s="54"/>
      <c r="CHS52" s="54"/>
      <c r="CHT52" s="54"/>
      <c r="CHU52" s="54"/>
      <c r="CHV52" s="54"/>
      <c r="CHW52" s="54"/>
      <c r="CHX52" s="54"/>
      <c r="CHY52" s="54"/>
      <c r="CHZ52" s="54"/>
      <c r="CIA52" s="54"/>
      <c r="CIB52" s="54"/>
      <c r="CIC52" s="54"/>
      <c r="CID52" s="54"/>
      <c r="CIE52" s="54"/>
      <c r="CIF52" s="54"/>
      <c r="CIG52" s="54"/>
      <c r="CIH52" s="54"/>
      <c r="CII52" s="54"/>
      <c r="CIJ52" s="54"/>
      <c r="CIK52" s="54"/>
      <c r="CIL52" s="54"/>
      <c r="CIM52" s="54"/>
      <c r="CIN52" s="54"/>
      <c r="CIO52" s="54"/>
      <c r="CIP52" s="54"/>
      <c r="CIQ52" s="54"/>
      <c r="CIR52" s="54"/>
      <c r="CIS52" s="54"/>
      <c r="CIT52" s="54"/>
      <c r="CIU52" s="54"/>
      <c r="CIV52" s="54"/>
      <c r="CIW52" s="54"/>
      <c r="CIX52" s="54"/>
      <c r="CIY52" s="54"/>
      <c r="CIZ52" s="54"/>
      <c r="CJA52" s="54"/>
      <c r="CJB52" s="54"/>
      <c r="CJC52" s="54"/>
      <c r="CJD52" s="54"/>
      <c r="CJE52" s="54"/>
      <c r="CJF52" s="54"/>
      <c r="CJG52" s="54"/>
      <c r="CJH52" s="54"/>
      <c r="CJI52" s="54"/>
      <c r="CJJ52" s="54"/>
      <c r="CJK52" s="54"/>
      <c r="CJL52" s="54"/>
      <c r="CJM52" s="54"/>
      <c r="CJN52" s="54"/>
      <c r="CJO52" s="54"/>
      <c r="CJP52" s="54"/>
      <c r="CJQ52" s="54"/>
      <c r="CJR52" s="54"/>
      <c r="CJS52" s="54"/>
      <c r="CJT52" s="54"/>
      <c r="CJU52" s="54"/>
      <c r="CJV52" s="54"/>
      <c r="CJW52" s="54"/>
      <c r="CJX52" s="54"/>
      <c r="CJY52" s="54"/>
      <c r="CJZ52" s="54"/>
      <c r="CKA52" s="54"/>
      <c r="CKB52" s="54"/>
      <c r="CKC52" s="54"/>
      <c r="CKD52" s="54"/>
      <c r="CKE52" s="54"/>
      <c r="CKF52" s="54"/>
      <c r="CKG52" s="54"/>
      <c r="CKH52" s="54"/>
      <c r="CKI52" s="54"/>
      <c r="CKJ52" s="54"/>
      <c r="CKK52" s="54"/>
      <c r="CKL52" s="54"/>
      <c r="CKM52" s="54"/>
      <c r="CKN52" s="54"/>
      <c r="CKO52" s="54"/>
      <c r="CKP52" s="54"/>
      <c r="CKQ52" s="54"/>
      <c r="CKR52" s="54"/>
      <c r="CKS52" s="54"/>
      <c r="CKT52" s="54"/>
      <c r="CKU52" s="54"/>
      <c r="CKV52" s="54"/>
      <c r="CKW52" s="54"/>
      <c r="CKX52" s="54"/>
      <c r="CKY52" s="54"/>
      <c r="CKZ52" s="54"/>
      <c r="CLA52" s="54"/>
      <c r="CLB52" s="54"/>
      <c r="CLC52" s="54"/>
      <c r="CLD52" s="54"/>
      <c r="CLE52" s="54"/>
      <c r="CLF52" s="54"/>
      <c r="CLG52" s="54"/>
      <c r="CLH52" s="54"/>
      <c r="CLI52" s="54"/>
      <c r="CLJ52" s="54"/>
      <c r="CLK52" s="54"/>
      <c r="CLL52" s="54"/>
      <c r="CLM52" s="54"/>
      <c r="CLN52" s="54"/>
      <c r="CLO52" s="54"/>
      <c r="CLP52" s="54"/>
      <c r="CLQ52" s="54"/>
      <c r="CLR52" s="54"/>
      <c r="CLS52" s="54"/>
      <c r="CLT52" s="54"/>
      <c r="CLU52" s="54"/>
      <c r="CLV52" s="54"/>
      <c r="CLW52" s="54"/>
      <c r="CLX52" s="54"/>
      <c r="CLY52" s="54"/>
      <c r="CLZ52" s="54"/>
      <c r="CMA52" s="54"/>
      <c r="CMB52" s="54"/>
      <c r="CMC52" s="54"/>
      <c r="CMD52" s="54"/>
      <c r="CME52" s="54"/>
      <c r="CMF52" s="54"/>
      <c r="CMG52" s="54"/>
      <c r="CMH52" s="54"/>
      <c r="CMI52" s="54"/>
      <c r="CMJ52" s="54"/>
      <c r="CMK52" s="54"/>
      <c r="CML52" s="54"/>
      <c r="CMM52" s="54"/>
      <c r="CMN52" s="54"/>
      <c r="CMO52" s="54"/>
      <c r="CMP52" s="54"/>
      <c r="CMQ52" s="54"/>
      <c r="CMR52" s="54"/>
      <c r="CMS52" s="54"/>
      <c r="CMT52" s="54"/>
      <c r="CMU52" s="54"/>
      <c r="CMV52" s="54"/>
      <c r="CMW52" s="54"/>
      <c r="CMX52" s="54"/>
      <c r="CMY52" s="54"/>
      <c r="CMZ52" s="54"/>
      <c r="CNA52" s="54"/>
      <c r="CNB52" s="54"/>
      <c r="CNC52" s="54"/>
      <c r="CND52" s="54"/>
      <c r="CNE52" s="54"/>
      <c r="CNF52" s="54"/>
      <c r="CNG52" s="54"/>
      <c r="CNH52" s="54"/>
      <c r="CNI52" s="54"/>
      <c r="CNJ52" s="54"/>
      <c r="CNK52" s="54"/>
      <c r="CNL52" s="54"/>
      <c r="CNM52" s="54"/>
      <c r="CNN52" s="54"/>
      <c r="CNO52" s="54"/>
      <c r="CNP52" s="54"/>
      <c r="CNQ52" s="54"/>
      <c r="CNR52" s="54"/>
      <c r="CNS52" s="54"/>
      <c r="CNT52" s="54"/>
      <c r="CNU52" s="54"/>
      <c r="CNV52" s="54"/>
      <c r="CNW52" s="54"/>
      <c r="CNX52" s="54"/>
      <c r="CNY52" s="54"/>
      <c r="CNZ52" s="54"/>
      <c r="COA52" s="54"/>
      <c r="COB52" s="54"/>
      <c r="COC52" s="54"/>
      <c r="COD52" s="54"/>
      <c r="COE52" s="54"/>
      <c r="COF52" s="54"/>
      <c r="COG52" s="54"/>
      <c r="COH52" s="54"/>
      <c r="COI52" s="54"/>
      <c r="COJ52" s="54"/>
      <c r="COK52" s="54"/>
      <c r="COL52" s="54"/>
      <c r="COM52" s="54"/>
      <c r="CON52" s="54"/>
      <c r="COO52" s="54"/>
      <c r="COP52" s="54"/>
      <c r="COQ52" s="54"/>
      <c r="COR52" s="54"/>
      <c r="COS52" s="54"/>
      <c r="COT52" s="54"/>
      <c r="COU52" s="54"/>
      <c r="COV52" s="54"/>
      <c r="COW52" s="54"/>
      <c r="COX52" s="54"/>
      <c r="COY52" s="54"/>
      <c r="COZ52" s="54"/>
      <c r="CPA52" s="54"/>
      <c r="CPB52" s="54"/>
      <c r="CPC52" s="54"/>
      <c r="CPD52" s="54"/>
      <c r="CPE52" s="54"/>
      <c r="CPF52" s="54"/>
      <c r="CPG52" s="54"/>
      <c r="CPH52" s="54"/>
      <c r="CPI52" s="54"/>
      <c r="CPJ52" s="54"/>
      <c r="CPK52" s="54"/>
      <c r="CPL52" s="54"/>
      <c r="CPM52" s="54"/>
      <c r="CPN52" s="54"/>
      <c r="CPO52" s="54"/>
      <c r="CPP52" s="54"/>
      <c r="CPQ52" s="54"/>
      <c r="CPR52" s="54"/>
      <c r="CPS52" s="54"/>
      <c r="CPT52" s="54"/>
      <c r="CPU52" s="54"/>
      <c r="CPV52" s="54"/>
      <c r="CPW52" s="54"/>
      <c r="CPX52" s="54"/>
      <c r="CPY52" s="54"/>
      <c r="CPZ52" s="54"/>
      <c r="CQA52" s="54"/>
      <c r="CQB52" s="54"/>
      <c r="CQC52" s="54"/>
      <c r="CQD52" s="54"/>
      <c r="CQE52" s="54"/>
      <c r="CQF52" s="54"/>
      <c r="CQG52" s="54"/>
      <c r="CQH52" s="54"/>
      <c r="CQI52" s="54"/>
      <c r="CQJ52" s="54"/>
      <c r="CQK52" s="54"/>
      <c r="CQL52" s="54"/>
      <c r="CQM52" s="54"/>
      <c r="CQN52" s="54"/>
      <c r="CQO52" s="54"/>
      <c r="CQP52" s="54"/>
      <c r="CQQ52" s="54"/>
      <c r="CQR52" s="54"/>
      <c r="CQS52" s="54"/>
      <c r="CQT52" s="54"/>
      <c r="CQU52" s="54"/>
      <c r="CQV52" s="54"/>
      <c r="CQW52" s="54"/>
      <c r="CQX52" s="54"/>
      <c r="CQY52" s="54"/>
      <c r="CQZ52" s="54"/>
      <c r="CRA52" s="54"/>
      <c r="CRB52" s="54"/>
      <c r="CRC52" s="54"/>
      <c r="CRD52" s="54"/>
      <c r="CRE52" s="54"/>
      <c r="CRF52" s="54"/>
      <c r="CRG52" s="54"/>
      <c r="CRH52" s="54"/>
      <c r="CRI52" s="54"/>
      <c r="CRJ52" s="54"/>
      <c r="CRK52" s="54"/>
      <c r="CRL52" s="54"/>
      <c r="CRM52" s="54"/>
      <c r="CRN52" s="54"/>
      <c r="CRO52" s="54"/>
      <c r="CRP52" s="54"/>
      <c r="CRQ52" s="54"/>
      <c r="CRR52" s="54"/>
      <c r="CRS52" s="54"/>
      <c r="CRT52" s="54"/>
      <c r="CRU52" s="54"/>
      <c r="CRV52" s="54"/>
      <c r="CRW52" s="54"/>
      <c r="CRX52" s="54"/>
      <c r="CRY52" s="54"/>
      <c r="CRZ52" s="54"/>
      <c r="CSA52" s="54"/>
      <c r="CSB52" s="54"/>
      <c r="CSC52" s="54"/>
      <c r="CSD52" s="54"/>
      <c r="CSE52" s="54"/>
      <c r="CSF52" s="54"/>
      <c r="CSG52" s="54"/>
      <c r="CSH52" s="54"/>
      <c r="CSI52" s="54"/>
      <c r="CSJ52" s="54"/>
      <c r="CSK52" s="54"/>
      <c r="CSL52" s="54"/>
      <c r="CSM52" s="54"/>
      <c r="CSN52" s="54"/>
      <c r="CSO52" s="54"/>
      <c r="CSP52" s="54"/>
      <c r="CSQ52" s="54"/>
      <c r="CSR52" s="54"/>
      <c r="CSS52" s="54"/>
      <c r="CST52" s="54"/>
      <c r="CSU52" s="54"/>
      <c r="CSV52" s="54"/>
      <c r="CSW52" s="54"/>
      <c r="CSX52" s="54"/>
      <c r="CSY52" s="54"/>
      <c r="CSZ52" s="54"/>
      <c r="CTA52" s="54"/>
      <c r="CTB52" s="54"/>
      <c r="CTC52" s="54"/>
      <c r="CTD52" s="54"/>
      <c r="CTE52" s="54"/>
      <c r="CTF52" s="54"/>
      <c r="CTG52" s="54"/>
      <c r="CTH52" s="54"/>
      <c r="CTI52" s="54"/>
      <c r="CTJ52" s="54"/>
      <c r="CTK52" s="54"/>
      <c r="CTL52" s="54"/>
      <c r="CTM52" s="54"/>
      <c r="CTN52" s="54"/>
      <c r="CTO52" s="54"/>
      <c r="CTP52" s="54"/>
      <c r="CTQ52" s="54"/>
      <c r="CTR52" s="54"/>
      <c r="CTS52" s="54"/>
      <c r="CTT52" s="54"/>
      <c r="CTU52" s="54"/>
      <c r="CTV52" s="54"/>
      <c r="CTW52" s="54"/>
      <c r="CTX52" s="54"/>
      <c r="CTY52" s="54"/>
      <c r="CTZ52" s="54"/>
      <c r="CUA52" s="54"/>
      <c r="CUB52" s="54"/>
    </row>
    <row r="53" s="1" customFormat="1" ht="41" customHeight="1" spans="1:1024 1025:2576">
      <c r="A53" s="41">
        <v>39</v>
      </c>
      <c r="B53" s="42" t="s">
        <v>89</v>
      </c>
      <c r="C53" s="58" t="s">
        <v>71</v>
      </c>
      <c r="D53" s="55" t="str">
        <f xml:space="preserve">_xlfn.DISPIMG("ID_2B636415CE0344BCB9D45B93D73D77AB",1)</f>
        <v>=DISPIMG("ID_2B636415CE0344BCB9D45B93D73D77AB",1)</v>
      </c>
      <c r="E53" s="41" t="s">
        <v>15</v>
      </c>
      <c r="F53" s="43" t="s">
        <v>31</v>
      </c>
      <c r="G53" s="56"/>
      <c r="H53" s="56"/>
      <c r="I53" s="54"/>
      <c r="J53" s="57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H53" s="54"/>
      <c r="BI53" s="54"/>
      <c r="BJ53" s="54"/>
      <c r="BK53" s="54"/>
      <c r="BL53" s="54"/>
      <c r="BM53" s="54"/>
      <c r="BN53" s="54"/>
      <c r="BO53" s="54"/>
      <c r="BP53" s="54"/>
      <c r="BQ53" s="54"/>
      <c r="BR53" s="54"/>
      <c r="BS53" s="54"/>
      <c r="BT53" s="54"/>
      <c r="BU53" s="54"/>
      <c r="BV53" s="54"/>
      <c r="BW53" s="54"/>
      <c r="BX53" s="54"/>
      <c r="BY53" s="54"/>
      <c r="BZ53" s="54"/>
      <c r="CA53" s="54"/>
      <c r="CB53" s="54"/>
      <c r="CC53" s="54"/>
      <c r="CD53" s="54"/>
      <c r="CE53" s="54"/>
      <c r="CF53" s="54"/>
      <c r="CG53" s="54"/>
      <c r="CH53" s="54"/>
      <c r="CI53" s="54"/>
      <c r="CJ53" s="54"/>
      <c r="CK53" s="54"/>
      <c r="CL53" s="54"/>
      <c r="CM53" s="54"/>
      <c r="CN53" s="54"/>
      <c r="CO53" s="54"/>
      <c r="CP53" s="54"/>
      <c r="CQ53" s="54"/>
      <c r="CR53" s="54"/>
      <c r="CS53" s="54"/>
      <c r="CT53" s="54"/>
      <c r="CU53" s="54"/>
      <c r="CV53" s="54"/>
      <c r="CW53" s="54"/>
      <c r="CX53" s="54"/>
      <c r="CY53" s="54"/>
      <c r="CZ53" s="54"/>
      <c r="DA53" s="54"/>
      <c r="DB53" s="54"/>
      <c r="DC53" s="54"/>
      <c r="DD53" s="54"/>
      <c r="DE53" s="54"/>
      <c r="DF53" s="54"/>
      <c r="DG53" s="54"/>
      <c r="DH53" s="54"/>
      <c r="DI53" s="54"/>
      <c r="DJ53" s="54"/>
      <c r="DK53" s="54"/>
      <c r="DL53" s="54"/>
      <c r="DM53" s="54"/>
      <c r="DN53" s="54"/>
      <c r="DO53" s="54"/>
      <c r="DP53" s="54"/>
      <c r="DQ53" s="54"/>
      <c r="DR53" s="54"/>
      <c r="DS53" s="54"/>
      <c r="DT53" s="54"/>
      <c r="DU53" s="54"/>
      <c r="DV53" s="54"/>
      <c r="DW53" s="54"/>
      <c r="DX53" s="54"/>
      <c r="DY53" s="54"/>
      <c r="DZ53" s="54"/>
      <c r="EA53" s="54"/>
      <c r="EB53" s="54"/>
      <c r="EC53" s="54"/>
      <c r="ED53" s="54"/>
      <c r="EE53" s="54"/>
      <c r="EF53" s="54"/>
      <c r="EG53" s="54"/>
      <c r="EH53" s="54"/>
      <c r="EI53" s="54"/>
      <c r="EJ53" s="54"/>
      <c r="EK53" s="54"/>
      <c r="EL53" s="54"/>
      <c r="EM53" s="54"/>
      <c r="EN53" s="54"/>
      <c r="EO53" s="54"/>
      <c r="EP53" s="54"/>
      <c r="EQ53" s="54"/>
      <c r="ER53" s="54"/>
      <c r="ES53" s="54"/>
      <c r="ET53" s="54"/>
      <c r="EU53" s="54"/>
      <c r="EV53" s="54"/>
      <c r="EW53" s="54"/>
      <c r="EX53" s="54"/>
      <c r="EY53" s="54"/>
      <c r="EZ53" s="54"/>
      <c r="FA53" s="54"/>
      <c r="FB53" s="54"/>
      <c r="FC53" s="54"/>
      <c r="FD53" s="54"/>
      <c r="FE53" s="54"/>
      <c r="FF53" s="54"/>
      <c r="FG53" s="54"/>
      <c r="FH53" s="54"/>
      <c r="FI53" s="54"/>
      <c r="FJ53" s="54"/>
      <c r="FK53" s="54"/>
      <c r="FL53" s="54"/>
      <c r="FM53" s="54"/>
      <c r="FN53" s="54"/>
      <c r="FO53" s="54"/>
      <c r="FP53" s="54"/>
      <c r="FQ53" s="54"/>
      <c r="FR53" s="54"/>
      <c r="FS53" s="54"/>
      <c r="FT53" s="54"/>
      <c r="FU53" s="54"/>
      <c r="FV53" s="54"/>
      <c r="FW53" s="54"/>
      <c r="FX53" s="54"/>
      <c r="FY53" s="54"/>
      <c r="FZ53" s="54"/>
      <c r="GA53" s="54"/>
      <c r="GB53" s="54"/>
      <c r="GC53" s="54"/>
      <c r="GD53" s="54"/>
      <c r="GE53" s="54"/>
      <c r="GF53" s="54"/>
      <c r="GG53" s="54"/>
      <c r="GH53" s="54"/>
      <c r="GI53" s="54"/>
      <c r="GJ53" s="54"/>
      <c r="GK53" s="54"/>
      <c r="GL53" s="54"/>
      <c r="GM53" s="54"/>
      <c r="GN53" s="54"/>
      <c r="GO53" s="54"/>
      <c r="GP53" s="54"/>
      <c r="GQ53" s="54"/>
      <c r="GR53" s="54"/>
      <c r="GS53" s="54"/>
      <c r="GT53" s="54"/>
      <c r="GU53" s="54"/>
      <c r="GV53" s="54"/>
      <c r="GW53" s="54"/>
      <c r="GX53" s="54"/>
      <c r="GY53" s="54"/>
      <c r="GZ53" s="54"/>
      <c r="HA53" s="54"/>
      <c r="HB53" s="54"/>
      <c r="HC53" s="54"/>
      <c r="HD53" s="54"/>
      <c r="HE53" s="54"/>
      <c r="HF53" s="54"/>
      <c r="HG53" s="54"/>
      <c r="HH53" s="54"/>
      <c r="HI53" s="54"/>
      <c r="HJ53" s="54"/>
      <c r="HK53" s="54"/>
      <c r="HL53" s="54"/>
      <c r="HM53" s="54"/>
      <c r="HN53" s="54"/>
      <c r="HO53" s="54"/>
      <c r="HP53" s="54"/>
      <c r="HQ53" s="54"/>
      <c r="HR53" s="54"/>
      <c r="HS53" s="54"/>
      <c r="HT53" s="54"/>
      <c r="HU53" s="54"/>
      <c r="HV53" s="54"/>
      <c r="HW53" s="54"/>
      <c r="HX53" s="54"/>
      <c r="HY53" s="54"/>
      <c r="HZ53" s="54"/>
      <c r="IA53" s="54"/>
      <c r="IB53" s="54"/>
      <c r="IC53" s="54"/>
      <c r="ID53" s="54"/>
      <c r="IE53" s="54"/>
      <c r="IF53" s="54"/>
      <c r="IG53" s="54"/>
      <c r="IH53" s="54"/>
      <c r="II53" s="54"/>
      <c r="IJ53" s="54"/>
      <c r="IK53" s="54"/>
      <c r="IL53" s="54"/>
      <c r="IM53" s="54"/>
      <c r="IN53" s="54"/>
      <c r="IO53" s="54"/>
      <c r="IP53" s="54"/>
      <c r="IQ53" s="54"/>
      <c r="IR53" s="54"/>
      <c r="IS53" s="54"/>
      <c r="IT53" s="54"/>
      <c r="IU53" s="54"/>
      <c r="IV53" s="54"/>
      <c r="IW53" s="54"/>
      <c r="IX53" s="54"/>
      <c r="IY53" s="54"/>
      <c r="IZ53" s="54"/>
      <c r="JA53" s="54"/>
      <c r="JB53" s="54"/>
      <c r="JC53" s="54"/>
      <c r="JD53" s="54"/>
      <c r="JE53" s="54"/>
      <c r="JF53" s="54"/>
      <c r="JG53" s="54"/>
      <c r="JH53" s="54"/>
      <c r="JI53" s="54"/>
      <c r="JJ53" s="54"/>
      <c r="JK53" s="54"/>
      <c r="JL53" s="54"/>
      <c r="JM53" s="54"/>
      <c r="JN53" s="54"/>
      <c r="JO53" s="54"/>
      <c r="JP53" s="54"/>
      <c r="JQ53" s="54"/>
      <c r="JR53" s="54"/>
      <c r="JS53" s="54"/>
      <c r="JT53" s="54"/>
      <c r="JU53" s="54"/>
      <c r="JV53" s="54"/>
      <c r="JW53" s="54"/>
      <c r="JX53" s="54"/>
      <c r="JY53" s="54"/>
      <c r="JZ53" s="54"/>
      <c r="KA53" s="54"/>
      <c r="KB53" s="54"/>
      <c r="KC53" s="54"/>
      <c r="KD53" s="54"/>
      <c r="KE53" s="54"/>
      <c r="KF53" s="54"/>
      <c r="KG53" s="54"/>
      <c r="KH53" s="54"/>
      <c r="KI53" s="54"/>
      <c r="KJ53" s="54"/>
      <c r="KK53" s="54"/>
      <c r="KL53" s="54"/>
      <c r="KM53" s="54"/>
      <c r="KN53" s="54"/>
      <c r="KO53" s="54"/>
      <c r="KP53" s="54"/>
      <c r="KQ53" s="54"/>
      <c r="KR53" s="54"/>
      <c r="KS53" s="54"/>
      <c r="KT53" s="54"/>
      <c r="KU53" s="54"/>
      <c r="KV53" s="54"/>
      <c r="KW53" s="54"/>
      <c r="KX53" s="54"/>
      <c r="KY53" s="54"/>
      <c r="KZ53" s="54"/>
      <c r="LA53" s="54"/>
      <c r="LB53" s="54"/>
      <c r="LC53" s="54"/>
      <c r="LD53" s="54"/>
      <c r="LE53" s="54"/>
      <c r="LF53" s="54"/>
      <c r="LG53" s="54"/>
      <c r="LH53" s="54"/>
      <c r="LI53" s="54"/>
      <c r="LJ53" s="54"/>
      <c r="LK53" s="54"/>
      <c r="LL53" s="54"/>
      <c r="LM53" s="54"/>
      <c r="LN53" s="54"/>
      <c r="LO53" s="54"/>
      <c r="LP53" s="54"/>
      <c r="LQ53" s="54"/>
      <c r="LR53" s="54"/>
      <c r="LS53" s="54"/>
      <c r="LT53" s="54"/>
      <c r="LU53" s="54"/>
      <c r="LV53" s="54"/>
      <c r="LW53" s="54"/>
      <c r="LX53" s="54"/>
      <c r="LY53" s="54"/>
      <c r="LZ53" s="54"/>
      <c r="MA53" s="54"/>
      <c r="MB53" s="54"/>
      <c r="MC53" s="54"/>
      <c r="MD53" s="54"/>
      <c r="ME53" s="54"/>
      <c r="MF53" s="54"/>
      <c r="MG53" s="54"/>
      <c r="MH53" s="54"/>
      <c r="MI53" s="54"/>
      <c r="MJ53" s="54"/>
      <c r="MK53" s="54"/>
      <c r="ML53" s="54"/>
      <c r="MM53" s="54"/>
      <c r="MN53" s="54"/>
      <c r="MO53" s="54"/>
      <c r="MP53" s="54"/>
      <c r="MQ53" s="54"/>
      <c r="MR53" s="54"/>
      <c r="MS53" s="54"/>
      <c r="MT53" s="54"/>
      <c r="MU53" s="54"/>
      <c r="MV53" s="54"/>
      <c r="MW53" s="54"/>
      <c r="MX53" s="54"/>
      <c r="MY53" s="54"/>
      <c r="MZ53" s="54"/>
      <c r="NA53" s="54"/>
      <c r="NB53" s="54"/>
      <c r="NC53" s="54"/>
      <c r="ND53" s="54"/>
      <c r="NE53" s="54"/>
      <c r="NF53" s="54"/>
      <c r="NG53" s="54"/>
      <c r="NH53" s="54"/>
      <c r="NI53" s="54"/>
      <c r="NJ53" s="54"/>
      <c r="NK53" s="54"/>
      <c r="NL53" s="54"/>
      <c r="NM53" s="54"/>
      <c r="NN53" s="54"/>
      <c r="NO53" s="54"/>
      <c r="NP53" s="54"/>
      <c r="NQ53" s="54"/>
      <c r="NR53" s="54"/>
      <c r="NS53" s="54"/>
      <c r="NT53" s="54"/>
      <c r="NU53" s="54"/>
      <c r="NV53" s="54"/>
      <c r="NW53" s="54"/>
      <c r="NX53" s="54"/>
      <c r="NY53" s="54"/>
      <c r="NZ53" s="54"/>
      <c r="OA53" s="54"/>
      <c r="OB53" s="54"/>
      <c r="OC53" s="54"/>
      <c r="OD53" s="54"/>
      <c r="OE53" s="54"/>
      <c r="OF53" s="54"/>
      <c r="OG53" s="54"/>
      <c r="OH53" s="54"/>
      <c r="OI53" s="54"/>
      <c r="OJ53" s="54"/>
      <c r="OK53" s="54"/>
      <c r="OL53" s="54"/>
      <c r="OM53" s="54"/>
      <c r="ON53" s="54"/>
      <c r="OO53" s="54"/>
      <c r="OP53" s="54"/>
      <c r="OQ53" s="54"/>
      <c r="OR53" s="54"/>
      <c r="OS53" s="54"/>
      <c r="OT53" s="54"/>
      <c r="OU53" s="54"/>
      <c r="OV53" s="54"/>
      <c r="OW53" s="54"/>
      <c r="OX53" s="54"/>
      <c r="OY53" s="54"/>
      <c r="OZ53" s="54"/>
      <c r="PA53" s="54"/>
      <c r="PB53" s="54"/>
      <c r="PC53" s="54"/>
      <c r="PD53" s="54"/>
      <c r="PE53" s="54"/>
      <c r="PF53" s="54"/>
      <c r="PG53" s="54"/>
      <c r="PH53" s="54"/>
      <c r="PI53" s="54"/>
      <c r="PJ53" s="54"/>
      <c r="PK53" s="54"/>
      <c r="PL53" s="54"/>
      <c r="PM53" s="54"/>
      <c r="PN53" s="54"/>
      <c r="PO53" s="54"/>
      <c r="PP53" s="54"/>
      <c r="PQ53" s="54"/>
      <c r="PR53" s="54"/>
      <c r="PS53" s="54"/>
      <c r="PT53" s="54"/>
      <c r="PU53" s="54"/>
      <c r="PV53" s="54"/>
      <c r="PW53" s="54"/>
      <c r="PX53" s="54"/>
      <c r="PY53" s="54"/>
      <c r="PZ53" s="54"/>
      <c r="QA53" s="54"/>
      <c r="QB53" s="54"/>
      <c r="QC53" s="54"/>
      <c r="QD53" s="54"/>
      <c r="QE53" s="54"/>
      <c r="QF53" s="54"/>
      <c r="QG53" s="54"/>
      <c r="QH53" s="54"/>
      <c r="QI53" s="54"/>
      <c r="QJ53" s="54"/>
      <c r="QK53" s="54"/>
      <c r="QL53" s="54"/>
      <c r="QM53" s="54"/>
      <c r="QN53" s="54"/>
      <c r="QO53" s="54"/>
      <c r="QP53" s="54"/>
      <c r="QQ53" s="54"/>
      <c r="QR53" s="54"/>
      <c r="QS53" s="54"/>
      <c r="QT53" s="54"/>
      <c r="QU53" s="54"/>
      <c r="QV53" s="54"/>
      <c r="QW53" s="54"/>
      <c r="QX53" s="54"/>
      <c r="QY53" s="54"/>
      <c r="QZ53" s="54"/>
      <c r="RA53" s="54"/>
      <c r="RB53" s="54"/>
      <c r="RC53" s="54"/>
      <c r="RD53" s="54"/>
      <c r="RE53" s="54"/>
      <c r="RF53" s="54"/>
      <c r="RG53" s="54"/>
      <c r="RH53" s="54"/>
      <c r="RI53" s="54"/>
      <c r="RJ53" s="54"/>
      <c r="RK53" s="54"/>
      <c r="RL53" s="54"/>
      <c r="RM53" s="54"/>
      <c r="RN53" s="54"/>
      <c r="RO53" s="54"/>
      <c r="RP53" s="54"/>
      <c r="RQ53" s="54"/>
      <c r="RR53" s="54"/>
      <c r="RS53" s="54"/>
      <c r="RT53" s="54"/>
      <c r="RU53" s="54"/>
      <c r="RV53" s="54"/>
      <c r="RW53" s="54"/>
      <c r="RX53" s="54"/>
      <c r="RY53" s="54"/>
      <c r="RZ53" s="54"/>
      <c r="SA53" s="54"/>
      <c r="SB53" s="54"/>
      <c r="SC53" s="54"/>
      <c r="SD53" s="54"/>
      <c r="SE53" s="54"/>
      <c r="SF53" s="54"/>
      <c r="SG53" s="54"/>
      <c r="SH53" s="54"/>
      <c r="SI53" s="54"/>
      <c r="SJ53" s="54"/>
      <c r="SK53" s="54"/>
      <c r="SL53" s="54"/>
      <c r="SM53" s="54"/>
      <c r="SN53" s="54"/>
      <c r="SO53" s="54"/>
      <c r="SP53" s="54"/>
      <c r="SQ53" s="54"/>
      <c r="SR53" s="54"/>
      <c r="SS53" s="54"/>
      <c r="ST53" s="54"/>
      <c r="SU53" s="54"/>
      <c r="SV53" s="54"/>
      <c r="SW53" s="54"/>
      <c r="SX53" s="54"/>
      <c r="SY53" s="54"/>
      <c r="SZ53" s="54"/>
      <c r="TA53" s="54"/>
      <c r="TB53" s="54"/>
      <c r="TC53" s="54"/>
      <c r="TD53" s="54"/>
      <c r="TE53" s="54"/>
      <c r="TF53" s="54"/>
      <c r="TG53" s="54"/>
      <c r="TH53" s="54"/>
      <c r="TI53" s="54"/>
      <c r="TJ53" s="54"/>
      <c r="TK53" s="54"/>
      <c r="TL53" s="54"/>
      <c r="TM53" s="54"/>
      <c r="TN53" s="54"/>
      <c r="TO53" s="54"/>
      <c r="TP53" s="54"/>
      <c r="TQ53" s="54"/>
      <c r="TR53" s="54"/>
      <c r="TS53" s="54"/>
      <c r="TT53" s="54"/>
      <c r="TU53" s="54"/>
      <c r="TV53" s="54"/>
      <c r="TW53" s="54"/>
      <c r="TX53" s="54"/>
      <c r="TY53" s="54"/>
      <c r="TZ53" s="54"/>
      <c r="UA53" s="54"/>
      <c r="UB53" s="54"/>
      <c r="UC53" s="54"/>
      <c r="UD53" s="54"/>
      <c r="UE53" s="54"/>
      <c r="UF53" s="54"/>
      <c r="UG53" s="54"/>
      <c r="UH53" s="54"/>
      <c r="UI53" s="54"/>
      <c r="UJ53" s="54"/>
      <c r="UK53" s="54"/>
      <c r="UL53" s="54"/>
      <c r="UM53" s="54"/>
      <c r="UN53" s="54"/>
      <c r="UO53" s="54"/>
      <c r="UP53" s="54"/>
      <c r="UQ53" s="54"/>
      <c r="UR53" s="54"/>
      <c r="US53" s="54"/>
      <c r="UT53" s="54"/>
      <c r="UU53" s="54"/>
      <c r="UV53" s="54"/>
      <c r="UW53" s="54"/>
      <c r="UX53" s="54"/>
      <c r="UY53" s="54"/>
      <c r="UZ53" s="54"/>
      <c r="VA53" s="54"/>
      <c r="VB53" s="54"/>
      <c r="VC53" s="54"/>
      <c r="VD53" s="54"/>
      <c r="VE53" s="54"/>
      <c r="VF53" s="54"/>
      <c r="VG53" s="54"/>
      <c r="VH53" s="54"/>
      <c r="VI53" s="54"/>
      <c r="VJ53" s="54"/>
      <c r="VK53" s="54"/>
      <c r="VL53" s="54"/>
      <c r="VM53" s="54"/>
      <c r="VN53" s="54"/>
      <c r="VO53" s="54"/>
      <c r="VP53" s="54"/>
      <c r="VQ53" s="54"/>
      <c r="VR53" s="54"/>
      <c r="VS53" s="54"/>
      <c r="VT53" s="54"/>
      <c r="VU53" s="54"/>
      <c r="VV53" s="54"/>
      <c r="VW53" s="54"/>
      <c r="VX53" s="54"/>
      <c r="VY53" s="54"/>
      <c r="VZ53" s="54"/>
      <c r="WA53" s="54"/>
      <c r="WB53" s="54"/>
      <c r="WC53" s="54"/>
      <c r="WD53" s="54"/>
      <c r="WE53" s="54"/>
      <c r="WF53" s="54"/>
      <c r="WG53" s="54"/>
      <c r="WH53" s="54"/>
      <c r="WI53" s="54"/>
      <c r="WJ53" s="54"/>
      <c r="WK53" s="54"/>
      <c r="WL53" s="54"/>
      <c r="WM53" s="54"/>
      <c r="WN53" s="54"/>
      <c r="WO53" s="54"/>
      <c r="WP53" s="54"/>
      <c r="WQ53" s="54"/>
      <c r="WR53" s="54"/>
      <c r="WS53" s="54"/>
      <c r="WT53" s="54"/>
      <c r="WU53" s="54"/>
      <c r="WV53" s="54"/>
      <c r="WW53" s="54"/>
      <c r="WX53" s="54"/>
      <c r="WY53" s="54"/>
      <c r="WZ53" s="54"/>
      <c r="XA53" s="54"/>
      <c r="XB53" s="54"/>
      <c r="XC53" s="54"/>
      <c r="XD53" s="54"/>
      <c r="XE53" s="54"/>
      <c r="XF53" s="54"/>
      <c r="XG53" s="54"/>
      <c r="XH53" s="54"/>
      <c r="XI53" s="54"/>
      <c r="XJ53" s="54"/>
      <c r="XK53" s="54"/>
      <c r="XL53" s="54"/>
      <c r="XM53" s="54"/>
      <c r="XN53" s="54"/>
      <c r="XO53" s="54"/>
      <c r="XP53" s="54"/>
      <c r="XQ53" s="54"/>
      <c r="XR53" s="54"/>
      <c r="XS53" s="54"/>
      <c r="XT53" s="54"/>
      <c r="XU53" s="54"/>
      <c r="XV53" s="54"/>
      <c r="XW53" s="54"/>
      <c r="XX53" s="54"/>
      <c r="XY53" s="54"/>
      <c r="XZ53" s="54"/>
      <c r="YA53" s="54"/>
      <c r="YB53" s="54"/>
      <c r="YC53" s="54"/>
      <c r="YD53" s="54"/>
      <c r="YE53" s="54"/>
      <c r="YF53" s="54"/>
      <c r="YG53" s="54"/>
      <c r="YH53" s="54"/>
      <c r="YI53" s="54"/>
      <c r="YJ53" s="54"/>
      <c r="YK53" s="54"/>
      <c r="YL53" s="54"/>
      <c r="YM53" s="54"/>
      <c r="YN53" s="54"/>
      <c r="YO53" s="54"/>
      <c r="YP53" s="54"/>
      <c r="YQ53" s="54"/>
      <c r="YR53" s="54"/>
      <c r="YS53" s="54"/>
      <c r="YT53" s="54"/>
      <c r="YU53" s="54"/>
      <c r="YV53" s="54"/>
      <c r="YW53" s="54"/>
      <c r="YX53" s="54"/>
      <c r="YY53" s="54"/>
      <c r="YZ53" s="54"/>
      <c r="ZA53" s="54"/>
      <c r="ZB53" s="54"/>
      <c r="ZC53" s="54"/>
      <c r="ZD53" s="54"/>
      <c r="ZE53" s="54"/>
      <c r="ZF53" s="54"/>
      <c r="ZG53" s="54"/>
      <c r="ZH53" s="54"/>
      <c r="ZI53" s="54"/>
      <c r="ZJ53" s="54"/>
      <c r="ZK53" s="54"/>
      <c r="ZL53" s="54"/>
      <c r="ZM53" s="54"/>
      <c r="ZN53" s="54"/>
      <c r="ZO53" s="54"/>
      <c r="ZP53" s="54"/>
      <c r="ZQ53" s="54"/>
      <c r="ZR53" s="54"/>
      <c r="ZS53" s="54"/>
      <c r="ZT53" s="54"/>
      <c r="ZU53" s="54"/>
      <c r="ZV53" s="54"/>
      <c r="ZW53" s="54"/>
      <c r="ZX53" s="54"/>
      <c r="ZY53" s="54"/>
      <c r="ZZ53" s="54"/>
      <c r="AAA53" s="54"/>
      <c r="AAB53" s="54"/>
      <c r="AAC53" s="54"/>
      <c r="AAD53" s="54"/>
      <c r="AAE53" s="54"/>
      <c r="AAF53" s="54"/>
      <c r="AAG53" s="54"/>
      <c r="AAH53" s="54"/>
      <c r="AAI53" s="54"/>
      <c r="AAJ53" s="54"/>
      <c r="AAK53" s="54"/>
      <c r="AAL53" s="54"/>
      <c r="AAM53" s="54"/>
      <c r="AAN53" s="54"/>
      <c r="AAO53" s="54"/>
      <c r="AAP53" s="54"/>
      <c r="AAQ53" s="54"/>
      <c r="AAR53" s="54"/>
      <c r="AAS53" s="54"/>
      <c r="AAT53" s="54"/>
      <c r="AAU53" s="54"/>
      <c r="AAV53" s="54"/>
      <c r="AAW53" s="54"/>
      <c r="AAX53" s="54"/>
      <c r="AAY53" s="54"/>
      <c r="AAZ53" s="54"/>
      <c r="ABA53" s="54"/>
      <c r="ABB53" s="54"/>
      <c r="ABC53" s="54"/>
      <c r="ABD53" s="54"/>
      <c r="ABE53" s="54"/>
      <c r="ABF53" s="54"/>
      <c r="ABG53" s="54"/>
      <c r="ABH53" s="54"/>
      <c r="ABI53" s="54"/>
      <c r="ABJ53" s="54"/>
      <c r="ABK53" s="54"/>
      <c r="ABL53" s="54"/>
      <c r="ABM53" s="54"/>
      <c r="ABN53" s="54"/>
      <c r="ABO53" s="54"/>
      <c r="ABP53" s="54"/>
      <c r="ABQ53" s="54"/>
      <c r="ABR53" s="54"/>
      <c r="ABS53" s="54"/>
      <c r="ABT53" s="54"/>
      <c r="ABU53" s="54"/>
      <c r="ABV53" s="54"/>
      <c r="ABW53" s="54"/>
      <c r="ABX53" s="54"/>
      <c r="ABY53" s="54"/>
      <c r="ABZ53" s="54"/>
      <c r="ACA53" s="54"/>
      <c r="ACB53" s="54"/>
      <c r="ACC53" s="54"/>
      <c r="ACD53" s="54"/>
      <c r="ACE53" s="54"/>
      <c r="ACF53" s="54"/>
      <c r="ACG53" s="54"/>
      <c r="ACH53" s="54"/>
      <c r="ACI53" s="54"/>
      <c r="ACJ53" s="54"/>
      <c r="ACK53" s="54"/>
      <c r="ACL53" s="54"/>
      <c r="ACM53" s="54"/>
      <c r="ACN53" s="54"/>
      <c r="ACO53" s="54"/>
      <c r="ACP53" s="54"/>
      <c r="ACQ53" s="54"/>
      <c r="ACR53" s="54"/>
      <c r="ACS53" s="54"/>
      <c r="ACT53" s="54"/>
      <c r="ACU53" s="54"/>
      <c r="ACV53" s="54"/>
      <c r="ACW53" s="54"/>
      <c r="ACX53" s="54"/>
      <c r="ACY53" s="54"/>
      <c r="ACZ53" s="54"/>
      <c r="ADA53" s="54"/>
      <c r="ADB53" s="54"/>
      <c r="ADC53" s="54"/>
      <c r="ADD53" s="54"/>
      <c r="ADE53" s="54"/>
      <c r="ADF53" s="54"/>
      <c r="ADG53" s="54"/>
      <c r="ADH53" s="54"/>
      <c r="ADI53" s="54"/>
      <c r="ADJ53" s="54"/>
      <c r="ADK53" s="54"/>
      <c r="ADL53" s="54"/>
      <c r="ADM53" s="54"/>
      <c r="ADN53" s="54"/>
      <c r="ADO53" s="54"/>
      <c r="ADP53" s="54"/>
      <c r="ADQ53" s="54"/>
      <c r="ADR53" s="54"/>
      <c r="ADS53" s="54"/>
      <c r="ADT53" s="54"/>
      <c r="ADU53" s="54"/>
      <c r="ADV53" s="54"/>
      <c r="ADW53" s="54"/>
      <c r="ADX53" s="54"/>
      <c r="ADY53" s="54"/>
      <c r="ADZ53" s="54"/>
      <c r="AEA53" s="54"/>
      <c r="AEB53" s="54"/>
      <c r="AEC53" s="54"/>
      <c r="AED53" s="54"/>
      <c r="AEE53" s="54"/>
      <c r="AEF53" s="54"/>
      <c r="AEG53" s="54"/>
      <c r="AEH53" s="54"/>
      <c r="AEI53" s="54"/>
      <c r="AEJ53" s="54"/>
      <c r="AEK53" s="54"/>
      <c r="AEL53" s="54"/>
      <c r="AEM53" s="54"/>
      <c r="AEN53" s="54"/>
      <c r="AEO53" s="54"/>
      <c r="AEP53" s="54"/>
      <c r="AEQ53" s="54"/>
      <c r="AER53" s="54"/>
      <c r="AES53" s="54"/>
      <c r="AET53" s="54"/>
      <c r="AEU53" s="54"/>
      <c r="AEV53" s="54"/>
      <c r="AEW53" s="54"/>
      <c r="AEX53" s="54"/>
      <c r="AEY53" s="54"/>
      <c r="AEZ53" s="54"/>
      <c r="AFA53" s="54"/>
      <c r="AFB53" s="54"/>
      <c r="AFC53" s="54"/>
      <c r="AFD53" s="54"/>
      <c r="AFE53" s="54"/>
      <c r="AFF53" s="54"/>
      <c r="AFG53" s="54"/>
      <c r="AFH53" s="54"/>
      <c r="AFI53" s="54"/>
      <c r="AFJ53" s="54"/>
      <c r="AFK53" s="54"/>
      <c r="AFL53" s="54"/>
      <c r="AFM53" s="54"/>
      <c r="AFN53" s="54"/>
      <c r="AFO53" s="54"/>
      <c r="AFP53" s="54"/>
      <c r="AFQ53" s="54"/>
      <c r="AFR53" s="54"/>
      <c r="AFS53" s="54"/>
      <c r="AFT53" s="54"/>
      <c r="AFU53" s="54"/>
      <c r="AFV53" s="54"/>
      <c r="AFW53" s="54"/>
      <c r="AFX53" s="54"/>
      <c r="AFY53" s="54"/>
      <c r="AFZ53" s="54"/>
      <c r="AGA53" s="54"/>
      <c r="AGB53" s="54"/>
      <c r="AGC53" s="54"/>
      <c r="AGD53" s="54"/>
      <c r="AGE53" s="54"/>
      <c r="AGF53" s="54"/>
      <c r="AGG53" s="54"/>
      <c r="AGH53" s="54"/>
      <c r="AGI53" s="54"/>
      <c r="AGJ53" s="54"/>
      <c r="AGK53" s="54"/>
      <c r="AGL53" s="54"/>
      <c r="AGM53" s="54"/>
      <c r="AGN53" s="54"/>
      <c r="AGO53" s="54"/>
      <c r="AGP53" s="54"/>
      <c r="AGQ53" s="54"/>
      <c r="AGR53" s="54"/>
      <c r="AGS53" s="54"/>
      <c r="AGT53" s="54"/>
      <c r="AGU53" s="54"/>
      <c r="AGV53" s="54"/>
      <c r="AGW53" s="54"/>
      <c r="AGX53" s="54"/>
      <c r="AGY53" s="54"/>
      <c r="AGZ53" s="54"/>
      <c r="AHA53" s="54"/>
      <c r="AHB53" s="54"/>
      <c r="AHC53" s="54"/>
      <c r="AHD53" s="54"/>
      <c r="AHE53" s="54"/>
      <c r="AHF53" s="54"/>
      <c r="AHG53" s="54"/>
      <c r="AHH53" s="54"/>
      <c r="AHI53" s="54"/>
      <c r="AHJ53" s="54"/>
      <c r="AHK53" s="54"/>
      <c r="AHL53" s="54"/>
      <c r="AHM53" s="54"/>
      <c r="AHN53" s="54"/>
      <c r="AHO53" s="54"/>
      <c r="AHP53" s="54"/>
      <c r="AHQ53" s="54"/>
      <c r="AHR53" s="54"/>
      <c r="AHS53" s="54"/>
      <c r="AHT53" s="54"/>
      <c r="AHU53" s="54"/>
      <c r="AHV53" s="54"/>
      <c r="AHW53" s="54"/>
      <c r="AHX53" s="54"/>
      <c r="AHY53" s="54"/>
      <c r="AHZ53" s="54"/>
      <c r="AIA53" s="54"/>
      <c r="AIB53" s="54"/>
      <c r="AIC53" s="54"/>
      <c r="AID53" s="54"/>
      <c r="AIE53" s="54"/>
      <c r="AIF53" s="54"/>
      <c r="AIG53" s="54"/>
      <c r="AIH53" s="54"/>
      <c r="AII53" s="54"/>
      <c r="AIJ53" s="54"/>
      <c r="AIK53" s="54"/>
      <c r="AIL53" s="54"/>
      <c r="AIM53" s="54"/>
      <c r="AIN53" s="54"/>
      <c r="AIO53" s="54"/>
      <c r="AIP53" s="54"/>
      <c r="AIQ53" s="54"/>
      <c r="AIR53" s="54"/>
      <c r="AIS53" s="54"/>
      <c r="AIT53" s="54"/>
      <c r="AIU53" s="54"/>
      <c r="AIV53" s="54"/>
      <c r="AIW53" s="54"/>
      <c r="AIX53" s="54"/>
      <c r="AIY53" s="54"/>
      <c r="AIZ53" s="54"/>
      <c r="AJA53" s="54"/>
      <c r="AJB53" s="54"/>
      <c r="AJC53" s="54"/>
      <c r="AJD53" s="54"/>
      <c r="AJE53" s="54"/>
      <c r="AJF53" s="54"/>
      <c r="AJG53" s="54"/>
      <c r="AJH53" s="54"/>
      <c r="AJI53" s="54"/>
      <c r="AJJ53" s="54"/>
      <c r="AJK53" s="54"/>
      <c r="AJL53" s="54"/>
      <c r="AJM53" s="54"/>
      <c r="AJN53" s="54"/>
      <c r="AJO53" s="54"/>
      <c r="AJP53" s="54"/>
      <c r="AJQ53" s="54"/>
      <c r="AJR53" s="54"/>
      <c r="AJS53" s="54"/>
      <c r="AJT53" s="54"/>
      <c r="AJU53" s="54"/>
      <c r="AJV53" s="54"/>
      <c r="AJW53" s="54"/>
      <c r="AJX53" s="54"/>
      <c r="AJY53" s="54"/>
      <c r="AJZ53" s="54"/>
      <c r="AKA53" s="54"/>
      <c r="AKB53" s="54"/>
      <c r="AKC53" s="54"/>
      <c r="AKD53" s="54"/>
      <c r="AKE53" s="54"/>
      <c r="AKF53" s="54"/>
      <c r="AKG53" s="54"/>
      <c r="AKH53" s="54"/>
      <c r="AKI53" s="54"/>
      <c r="AKJ53" s="54"/>
      <c r="AKK53" s="54"/>
      <c r="AKL53" s="54"/>
      <c r="AKM53" s="54"/>
      <c r="AKN53" s="54"/>
      <c r="AKO53" s="54"/>
      <c r="AKP53" s="54"/>
      <c r="AKQ53" s="54"/>
      <c r="AKR53" s="54"/>
      <c r="AKS53" s="54"/>
      <c r="AKT53" s="54"/>
      <c r="AKU53" s="54"/>
      <c r="AKV53" s="54"/>
      <c r="AKW53" s="54"/>
      <c r="AKX53" s="54"/>
      <c r="AKY53" s="54"/>
      <c r="AKZ53" s="54"/>
      <c r="ALA53" s="54"/>
      <c r="ALB53" s="54"/>
      <c r="ALC53" s="54"/>
      <c r="ALD53" s="54"/>
      <c r="ALE53" s="54"/>
      <c r="ALF53" s="54"/>
      <c r="ALG53" s="54"/>
      <c r="ALH53" s="54"/>
      <c r="ALI53" s="54"/>
      <c r="ALJ53" s="54"/>
      <c r="ALK53" s="54"/>
      <c r="ALL53" s="54"/>
      <c r="ALM53" s="54"/>
      <c r="ALN53" s="54"/>
      <c r="ALO53" s="54"/>
      <c r="ALP53" s="54"/>
      <c r="ALQ53" s="54"/>
      <c r="ALR53" s="54"/>
      <c r="ALS53" s="54"/>
      <c r="ALT53" s="54"/>
      <c r="ALU53" s="54"/>
      <c r="ALV53" s="54"/>
      <c r="ALW53" s="54"/>
      <c r="ALX53" s="54"/>
      <c r="ALY53" s="54"/>
      <c r="ALZ53" s="54"/>
      <c r="AMA53" s="54"/>
      <c r="AMB53" s="54"/>
      <c r="AMC53" s="54"/>
      <c r="AMD53" s="54"/>
      <c r="AME53" s="54"/>
      <c r="AMF53" s="54"/>
      <c r="AMG53" s="54"/>
      <c r="AMH53" s="54"/>
      <c r="AMI53" s="54"/>
      <c r="AMJ53" s="54"/>
      <c r="AMK53" s="54"/>
      <c r="AML53" s="54"/>
      <c r="AMM53" s="54"/>
      <c r="AMN53" s="54"/>
      <c r="AMO53" s="54"/>
      <c r="AMP53" s="54"/>
      <c r="AMQ53" s="54"/>
      <c r="AMR53" s="54"/>
      <c r="AMS53" s="54"/>
      <c r="AMT53" s="54"/>
      <c r="AMU53" s="54"/>
      <c r="AMV53" s="54"/>
      <c r="AMW53" s="54"/>
      <c r="AMX53" s="54"/>
      <c r="AMY53" s="54"/>
      <c r="AMZ53" s="54"/>
      <c r="ANA53" s="54"/>
      <c r="ANB53" s="54"/>
      <c r="ANC53" s="54"/>
      <c r="AND53" s="54"/>
      <c r="ANE53" s="54"/>
      <c r="ANF53" s="54"/>
      <c r="ANG53" s="54"/>
      <c r="ANH53" s="54"/>
      <c r="ANI53" s="54"/>
      <c r="ANJ53" s="54"/>
      <c r="ANK53" s="54"/>
      <c r="ANL53" s="54"/>
      <c r="ANM53" s="54"/>
      <c r="ANN53" s="54"/>
      <c r="ANO53" s="54"/>
      <c r="ANP53" s="54"/>
      <c r="ANQ53" s="54"/>
      <c r="ANR53" s="54"/>
      <c r="ANS53" s="54"/>
      <c r="ANT53" s="54"/>
      <c r="ANU53" s="54"/>
      <c r="ANV53" s="54"/>
      <c r="ANW53" s="54"/>
      <c r="ANX53" s="54"/>
      <c r="ANY53" s="54"/>
      <c r="ANZ53" s="54"/>
      <c r="AOA53" s="54"/>
      <c r="AOB53" s="54"/>
      <c r="AOC53" s="54"/>
      <c r="AOD53" s="54"/>
      <c r="AOE53" s="54"/>
      <c r="AOF53" s="54"/>
      <c r="AOG53" s="54"/>
      <c r="AOH53" s="54"/>
      <c r="AOI53" s="54"/>
      <c r="AOJ53" s="54"/>
      <c r="AOK53" s="54"/>
      <c r="AOL53" s="54"/>
      <c r="AOM53" s="54"/>
      <c r="AON53" s="54"/>
      <c r="AOO53" s="54"/>
      <c r="AOP53" s="54"/>
      <c r="AOQ53" s="54"/>
      <c r="AOR53" s="54"/>
      <c r="AOS53" s="54"/>
      <c r="AOT53" s="54"/>
      <c r="AOU53" s="54"/>
      <c r="AOV53" s="54"/>
      <c r="AOW53" s="54"/>
      <c r="AOX53" s="54"/>
      <c r="AOY53" s="54"/>
      <c r="AOZ53" s="54"/>
      <c r="APA53" s="54"/>
      <c r="APB53" s="54"/>
      <c r="APC53" s="54"/>
      <c r="APD53" s="54"/>
      <c r="APE53" s="54"/>
      <c r="APF53" s="54"/>
      <c r="APG53" s="54"/>
      <c r="APH53" s="54"/>
      <c r="API53" s="54"/>
      <c r="APJ53" s="54"/>
      <c r="APK53" s="54"/>
      <c r="APL53" s="54"/>
      <c r="APM53" s="54"/>
      <c r="APN53" s="54"/>
      <c r="APO53" s="54"/>
      <c r="APP53" s="54"/>
      <c r="APQ53" s="54"/>
      <c r="APR53" s="54"/>
      <c r="APS53" s="54"/>
      <c r="APT53" s="54"/>
      <c r="APU53" s="54"/>
      <c r="APV53" s="54"/>
      <c r="APW53" s="54"/>
      <c r="APX53" s="54"/>
      <c r="APY53" s="54"/>
      <c r="APZ53" s="54"/>
      <c r="AQA53" s="54"/>
      <c r="AQB53" s="54"/>
      <c r="AQC53" s="54"/>
      <c r="AQD53" s="54"/>
      <c r="AQE53" s="54"/>
      <c r="AQF53" s="54"/>
      <c r="AQG53" s="54"/>
      <c r="AQH53" s="54"/>
      <c r="AQI53" s="54"/>
      <c r="AQJ53" s="54"/>
      <c r="AQK53" s="54"/>
      <c r="AQL53" s="54"/>
      <c r="AQM53" s="54"/>
      <c r="AQN53" s="54"/>
      <c r="AQO53" s="54"/>
      <c r="AQP53" s="54"/>
      <c r="AQQ53" s="54"/>
      <c r="AQR53" s="54"/>
      <c r="AQS53" s="54"/>
      <c r="AQT53" s="54"/>
      <c r="AQU53" s="54"/>
      <c r="AQV53" s="54"/>
      <c r="AQW53" s="54"/>
      <c r="AQX53" s="54"/>
      <c r="AQY53" s="54"/>
      <c r="AQZ53" s="54"/>
      <c r="ARA53" s="54"/>
      <c r="ARB53" s="54"/>
      <c r="ARC53" s="54"/>
      <c r="ARD53" s="54"/>
      <c r="ARE53" s="54"/>
      <c r="ARF53" s="54"/>
      <c r="ARG53" s="54"/>
      <c r="ARH53" s="54"/>
      <c r="ARI53" s="54"/>
      <c r="ARJ53" s="54"/>
      <c r="ARK53" s="54"/>
      <c r="ARL53" s="54"/>
      <c r="ARM53" s="54"/>
      <c r="ARN53" s="54"/>
      <c r="ARO53" s="54"/>
      <c r="ARP53" s="54"/>
      <c r="ARQ53" s="54"/>
      <c r="ARR53" s="54"/>
      <c r="ARS53" s="54"/>
      <c r="ART53" s="54"/>
      <c r="ARU53" s="54"/>
      <c r="ARV53" s="54"/>
      <c r="ARW53" s="54"/>
      <c r="ARX53" s="54"/>
      <c r="ARY53" s="54"/>
      <c r="ARZ53" s="54"/>
      <c r="ASA53" s="54"/>
      <c r="ASB53" s="54"/>
      <c r="ASC53" s="54"/>
      <c r="ASD53" s="54"/>
      <c r="ASE53" s="54"/>
      <c r="ASF53" s="54"/>
      <c r="ASG53" s="54"/>
      <c r="ASH53" s="54"/>
      <c r="ASI53" s="54"/>
      <c r="ASJ53" s="54"/>
      <c r="ASK53" s="54"/>
      <c r="ASL53" s="54"/>
      <c r="ASM53" s="54"/>
      <c r="ASN53" s="54"/>
      <c r="ASO53" s="54"/>
      <c r="ASP53" s="54"/>
      <c r="ASQ53" s="54"/>
      <c r="ASR53" s="54"/>
      <c r="ASS53" s="54"/>
      <c r="AST53" s="54"/>
      <c r="ASU53" s="54"/>
      <c r="ASV53" s="54"/>
      <c r="ASW53" s="54"/>
      <c r="ASX53" s="54"/>
      <c r="ASY53" s="54"/>
      <c r="ASZ53" s="54"/>
      <c r="ATA53" s="54"/>
      <c r="ATB53" s="54"/>
      <c r="ATC53" s="54"/>
      <c r="ATD53" s="54"/>
      <c r="ATE53" s="54"/>
      <c r="ATF53" s="54"/>
      <c r="ATG53" s="54"/>
      <c r="ATH53" s="54"/>
      <c r="ATI53" s="54"/>
      <c r="ATJ53" s="54"/>
      <c r="ATK53" s="54"/>
      <c r="ATL53" s="54"/>
      <c r="ATM53" s="54"/>
      <c r="ATN53" s="54"/>
      <c r="ATO53" s="54"/>
      <c r="ATP53" s="54"/>
      <c r="ATQ53" s="54"/>
      <c r="ATR53" s="54"/>
      <c r="ATS53" s="54"/>
      <c r="ATT53" s="54"/>
      <c r="ATU53" s="54"/>
      <c r="ATV53" s="54"/>
      <c r="ATW53" s="54"/>
      <c r="ATX53" s="54"/>
      <c r="ATY53" s="54"/>
      <c r="ATZ53" s="54"/>
      <c r="AUA53" s="54"/>
      <c r="AUB53" s="54"/>
      <c r="AUC53" s="54"/>
      <c r="AUD53" s="54"/>
      <c r="AUE53" s="54"/>
      <c r="AUF53" s="54"/>
      <c r="AUG53" s="54"/>
      <c r="AUH53" s="54"/>
      <c r="AUI53" s="54"/>
      <c r="AUJ53" s="54"/>
      <c r="AUK53" s="54"/>
      <c r="AUL53" s="54"/>
      <c r="AUM53" s="54"/>
      <c r="AUN53" s="54"/>
      <c r="AUO53" s="54"/>
      <c r="AUP53" s="54"/>
      <c r="AUQ53" s="54"/>
      <c r="AUR53" s="54"/>
      <c r="AUS53" s="54"/>
      <c r="AUT53" s="54"/>
      <c r="AUU53" s="54"/>
      <c r="AUV53" s="54"/>
      <c r="AUW53" s="54"/>
      <c r="AUX53" s="54"/>
      <c r="AUY53" s="54"/>
      <c r="AUZ53" s="54"/>
      <c r="AVA53" s="54"/>
      <c r="AVB53" s="54"/>
      <c r="AVC53" s="54"/>
      <c r="AVD53" s="54"/>
      <c r="AVE53" s="54"/>
      <c r="AVF53" s="54"/>
      <c r="AVG53" s="54"/>
      <c r="AVH53" s="54"/>
      <c r="AVI53" s="54"/>
      <c r="AVJ53" s="54"/>
      <c r="AVK53" s="54"/>
      <c r="AVL53" s="54"/>
      <c r="AVM53" s="54"/>
      <c r="AVN53" s="54"/>
      <c r="AVO53" s="54"/>
      <c r="AVP53" s="54"/>
      <c r="AVQ53" s="54"/>
      <c r="AVR53" s="54"/>
      <c r="AVS53" s="54"/>
      <c r="AVT53" s="54"/>
      <c r="AVU53" s="54"/>
      <c r="AVV53" s="54"/>
      <c r="AVW53" s="54"/>
      <c r="AVX53" s="54"/>
      <c r="AVY53" s="54"/>
      <c r="AVZ53" s="54"/>
      <c r="AWA53" s="54"/>
      <c r="AWB53" s="54"/>
      <c r="AWC53" s="54"/>
      <c r="AWD53" s="54"/>
      <c r="AWE53" s="54"/>
      <c r="AWF53" s="54"/>
      <c r="AWG53" s="54"/>
      <c r="AWH53" s="54"/>
      <c r="AWI53" s="54"/>
      <c r="AWJ53" s="54"/>
      <c r="AWK53" s="54"/>
      <c r="AWL53" s="54"/>
      <c r="AWM53" s="54"/>
      <c r="AWN53" s="54"/>
      <c r="AWO53" s="54"/>
      <c r="AWP53" s="54"/>
      <c r="AWQ53" s="54"/>
      <c r="AWR53" s="54"/>
      <c r="AWS53" s="54"/>
      <c r="AWT53" s="54"/>
      <c r="AWU53" s="54"/>
      <c r="AWV53" s="54"/>
      <c r="AWW53" s="54"/>
      <c r="AWX53" s="54"/>
      <c r="AWY53" s="54"/>
      <c r="AWZ53" s="54"/>
      <c r="AXA53" s="54"/>
      <c r="AXB53" s="54"/>
      <c r="AXC53" s="54"/>
      <c r="AXD53" s="54"/>
      <c r="AXE53" s="54"/>
      <c r="AXF53" s="54"/>
      <c r="AXG53" s="54"/>
      <c r="AXH53" s="54"/>
      <c r="AXI53" s="54"/>
      <c r="AXJ53" s="54"/>
      <c r="AXK53" s="54"/>
      <c r="AXL53" s="54"/>
      <c r="AXM53" s="54"/>
      <c r="AXN53" s="54"/>
      <c r="AXO53" s="54"/>
      <c r="AXP53" s="54"/>
      <c r="AXQ53" s="54"/>
      <c r="AXR53" s="54"/>
      <c r="AXS53" s="54"/>
      <c r="AXT53" s="54"/>
      <c r="AXU53" s="54"/>
      <c r="AXV53" s="54"/>
      <c r="AXW53" s="54"/>
      <c r="AXX53" s="54"/>
      <c r="AXY53" s="54"/>
      <c r="AXZ53" s="54"/>
      <c r="AYA53" s="54"/>
      <c r="AYB53" s="54"/>
      <c r="AYC53" s="54"/>
      <c r="AYD53" s="54"/>
      <c r="AYE53" s="54"/>
      <c r="AYF53" s="54"/>
      <c r="AYG53" s="54"/>
      <c r="AYH53" s="54"/>
      <c r="AYI53" s="54"/>
      <c r="AYJ53" s="54"/>
      <c r="AYK53" s="54"/>
      <c r="AYL53" s="54"/>
      <c r="AYM53" s="54"/>
      <c r="AYN53" s="54"/>
      <c r="AYO53" s="54"/>
      <c r="AYP53" s="54"/>
      <c r="AYQ53" s="54"/>
      <c r="AYR53" s="54"/>
      <c r="AYS53" s="54"/>
      <c r="AYT53" s="54"/>
      <c r="AYU53" s="54"/>
      <c r="AYV53" s="54"/>
      <c r="AYW53" s="54"/>
      <c r="AYX53" s="54"/>
      <c r="AYY53" s="54"/>
      <c r="AYZ53" s="54"/>
      <c r="AZA53" s="54"/>
      <c r="AZB53" s="54"/>
      <c r="AZC53" s="54"/>
      <c r="AZD53" s="54"/>
      <c r="AZE53" s="54"/>
      <c r="AZF53" s="54"/>
      <c r="AZG53" s="54"/>
      <c r="AZH53" s="54"/>
      <c r="AZI53" s="54"/>
      <c r="AZJ53" s="54"/>
      <c r="AZK53" s="54"/>
      <c r="AZL53" s="54"/>
      <c r="AZM53" s="54"/>
      <c r="AZN53" s="54"/>
      <c r="AZO53" s="54"/>
      <c r="AZP53" s="54"/>
      <c r="AZQ53" s="54"/>
      <c r="AZR53" s="54"/>
      <c r="AZS53" s="54"/>
      <c r="AZT53" s="54"/>
      <c r="AZU53" s="54"/>
      <c r="AZV53" s="54"/>
      <c r="AZW53" s="54"/>
      <c r="AZX53" s="54"/>
      <c r="AZY53" s="54"/>
      <c r="AZZ53" s="54"/>
      <c r="BAA53" s="54"/>
      <c r="BAB53" s="54"/>
      <c r="BAC53" s="54"/>
      <c r="BAD53" s="54"/>
      <c r="BAE53" s="54"/>
      <c r="BAF53" s="54"/>
      <c r="BAG53" s="54"/>
      <c r="BAH53" s="54"/>
      <c r="BAI53" s="54"/>
      <c r="BAJ53" s="54"/>
      <c r="BAK53" s="54"/>
      <c r="BAL53" s="54"/>
      <c r="BAM53" s="54"/>
      <c r="BAN53" s="54"/>
      <c r="BAO53" s="54"/>
      <c r="BAP53" s="54"/>
      <c r="BAQ53" s="54"/>
      <c r="BAR53" s="54"/>
      <c r="BAS53" s="54"/>
      <c r="BAT53" s="54"/>
      <c r="BAU53" s="54"/>
      <c r="BAV53" s="54"/>
      <c r="BAW53" s="54"/>
      <c r="BAX53" s="54"/>
      <c r="BAY53" s="54"/>
      <c r="BAZ53" s="54"/>
      <c r="BBA53" s="54"/>
      <c r="BBB53" s="54"/>
      <c r="BBC53" s="54"/>
      <c r="BBD53" s="54"/>
      <c r="BBE53" s="54"/>
      <c r="BBF53" s="54"/>
      <c r="BBG53" s="54"/>
      <c r="BBH53" s="54"/>
      <c r="BBI53" s="54"/>
      <c r="BBJ53" s="54"/>
      <c r="BBK53" s="54"/>
      <c r="BBL53" s="54"/>
      <c r="BBM53" s="54"/>
      <c r="BBN53" s="54"/>
      <c r="BBO53" s="54"/>
      <c r="BBP53" s="54"/>
      <c r="BBQ53" s="54"/>
      <c r="BBR53" s="54"/>
      <c r="BBS53" s="54"/>
      <c r="BBT53" s="54"/>
      <c r="BBU53" s="54"/>
      <c r="BBV53" s="54"/>
      <c r="BBW53" s="54"/>
      <c r="BBX53" s="54"/>
      <c r="BBY53" s="54"/>
      <c r="BBZ53" s="54"/>
      <c r="BCA53" s="54"/>
      <c r="BCB53" s="54"/>
      <c r="BCC53" s="54"/>
      <c r="BCD53" s="54"/>
      <c r="BCE53" s="54"/>
      <c r="BCF53" s="54"/>
      <c r="BCG53" s="54"/>
      <c r="BCH53" s="54"/>
      <c r="BCI53" s="54"/>
      <c r="BCJ53" s="54"/>
      <c r="BCK53" s="54"/>
      <c r="BCL53" s="54"/>
      <c r="BCM53" s="54"/>
      <c r="BCN53" s="54"/>
      <c r="BCO53" s="54"/>
      <c r="BCP53" s="54"/>
      <c r="BCQ53" s="54"/>
      <c r="BCR53" s="54"/>
      <c r="BCS53" s="54"/>
      <c r="BCT53" s="54"/>
      <c r="BCU53" s="54"/>
      <c r="BCV53" s="54"/>
      <c r="BCW53" s="54"/>
      <c r="BCX53" s="54"/>
      <c r="BCY53" s="54"/>
      <c r="BCZ53" s="54"/>
      <c r="BDA53" s="54"/>
      <c r="BDB53" s="54"/>
      <c r="BDC53" s="54"/>
      <c r="BDD53" s="54"/>
      <c r="BDE53" s="54"/>
      <c r="BDF53" s="54"/>
      <c r="BDG53" s="54"/>
      <c r="BDH53" s="54"/>
      <c r="BDI53" s="54"/>
      <c r="BDJ53" s="54"/>
      <c r="BDK53" s="54"/>
      <c r="BDL53" s="54"/>
      <c r="BDM53" s="54"/>
      <c r="BDN53" s="54"/>
      <c r="BDO53" s="54"/>
      <c r="BDP53" s="54"/>
      <c r="BDQ53" s="54"/>
      <c r="BDR53" s="54"/>
      <c r="BDS53" s="54"/>
      <c r="BDT53" s="54"/>
      <c r="BDU53" s="54"/>
      <c r="BDV53" s="54"/>
      <c r="BDW53" s="54"/>
      <c r="BDX53" s="54"/>
      <c r="BDY53" s="54"/>
      <c r="BDZ53" s="54"/>
      <c r="BEA53" s="54"/>
      <c r="BEB53" s="54"/>
      <c r="BEC53" s="54"/>
      <c r="BED53" s="54"/>
      <c r="BEE53" s="54"/>
      <c r="BEF53" s="54"/>
      <c r="BEG53" s="54"/>
      <c r="BEH53" s="54"/>
      <c r="BEI53" s="54"/>
      <c r="BEJ53" s="54"/>
      <c r="BEK53" s="54"/>
      <c r="BEL53" s="54"/>
      <c r="BEM53" s="54"/>
      <c r="BEN53" s="54"/>
      <c r="BEO53" s="54"/>
      <c r="BEP53" s="54"/>
      <c r="BEQ53" s="54"/>
      <c r="BER53" s="54"/>
      <c r="BES53" s="54"/>
      <c r="BET53" s="54"/>
      <c r="BEU53" s="54"/>
      <c r="BEV53" s="54"/>
      <c r="BEW53" s="54"/>
      <c r="BEX53" s="54"/>
      <c r="BEY53" s="54"/>
      <c r="BEZ53" s="54"/>
      <c r="BFA53" s="54"/>
      <c r="BFB53" s="54"/>
      <c r="BFC53" s="54"/>
      <c r="BFD53" s="54"/>
      <c r="BFE53" s="54"/>
      <c r="BFF53" s="54"/>
      <c r="BFG53" s="54"/>
      <c r="BFH53" s="54"/>
      <c r="BFI53" s="54"/>
      <c r="BFJ53" s="54"/>
      <c r="BFK53" s="54"/>
      <c r="BFL53" s="54"/>
      <c r="BFM53" s="54"/>
      <c r="BFN53" s="54"/>
      <c r="BFO53" s="54"/>
      <c r="BFP53" s="54"/>
      <c r="BFQ53" s="54"/>
      <c r="BFR53" s="54"/>
      <c r="BFS53" s="54"/>
      <c r="BFT53" s="54"/>
      <c r="BFU53" s="54"/>
      <c r="BFV53" s="54"/>
      <c r="BFW53" s="54"/>
      <c r="BFX53" s="54"/>
      <c r="BFY53" s="54"/>
      <c r="BFZ53" s="54"/>
      <c r="BGA53" s="54"/>
      <c r="BGB53" s="54"/>
      <c r="BGC53" s="54"/>
      <c r="BGD53" s="54"/>
      <c r="BGE53" s="54"/>
      <c r="BGF53" s="54"/>
      <c r="BGG53" s="54"/>
      <c r="BGH53" s="54"/>
      <c r="BGI53" s="54"/>
      <c r="BGJ53" s="54"/>
      <c r="BGK53" s="54"/>
      <c r="BGL53" s="54"/>
      <c r="BGM53" s="54"/>
      <c r="BGN53" s="54"/>
      <c r="BGO53" s="54"/>
      <c r="BGP53" s="54"/>
      <c r="BGQ53" s="54"/>
      <c r="BGR53" s="54"/>
      <c r="BGS53" s="54"/>
      <c r="BGT53" s="54"/>
      <c r="BGU53" s="54"/>
      <c r="BGV53" s="54"/>
      <c r="BGW53" s="54"/>
      <c r="BGX53" s="54"/>
      <c r="BGY53" s="54"/>
      <c r="BGZ53" s="54"/>
      <c r="BHA53" s="54"/>
      <c r="BHB53" s="54"/>
      <c r="BHC53" s="54"/>
      <c r="BHD53" s="54"/>
      <c r="BHE53" s="54"/>
      <c r="BHF53" s="54"/>
      <c r="BHG53" s="54"/>
      <c r="BHH53" s="54"/>
      <c r="BHI53" s="54"/>
      <c r="BHJ53" s="54"/>
      <c r="BHK53" s="54"/>
      <c r="BHL53" s="54"/>
      <c r="BHM53" s="54"/>
      <c r="BHN53" s="54"/>
      <c r="BHO53" s="54"/>
      <c r="BHP53" s="54"/>
      <c r="BHQ53" s="54"/>
      <c r="BHR53" s="54"/>
      <c r="BHS53" s="54"/>
      <c r="BHT53" s="54"/>
      <c r="BHU53" s="54"/>
      <c r="BHV53" s="54"/>
      <c r="BHW53" s="54"/>
      <c r="BHX53" s="54"/>
      <c r="BHY53" s="54"/>
      <c r="BHZ53" s="54"/>
      <c r="BIA53" s="54"/>
      <c r="BIB53" s="54"/>
      <c r="BIC53" s="54"/>
      <c r="BID53" s="54"/>
      <c r="BIE53" s="54"/>
      <c r="BIF53" s="54"/>
      <c r="BIG53" s="54"/>
      <c r="BIH53" s="54"/>
      <c r="BII53" s="54"/>
      <c r="BIJ53" s="54"/>
      <c r="BIK53" s="54"/>
      <c r="BIL53" s="54"/>
      <c r="BIM53" s="54"/>
      <c r="BIN53" s="54"/>
      <c r="BIO53" s="54"/>
      <c r="BIP53" s="54"/>
      <c r="BIQ53" s="54"/>
      <c r="BIR53" s="54"/>
      <c r="BIS53" s="54"/>
      <c r="BIT53" s="54"/>
      <c r="BIU53" s="54"/>
      <c r="BIV53" s="54"/>
      <c r="BIW53" s="54"/>
      <c r="BIX53" s="54"/>
      <c r="BIY53" s="54"/>
      <c r="BIZ53" s="54"/>
      <c r="BJA53" s="54"/>
      <c r="BJB53" s="54"/>
      <c r="BJC53" s="54"/>
      <c r="BJD53" s="54"/>
      <c r="BJE53" s="54"/>
      <c r="BJF53" s="54"/>
      <c r="BJG53" s="54"/>
      <c r="BJH53" s="54"/>
      <c r="BJI53" s="54"/>
      <c r="BJJ53" s="54"/>
      <c r="BJK53" s="54"/>
      <c r="BJL53" s="54"/>
      <c r="BJM53" s="54"/>
      <c r="BJN53" s="54"/>
      <c r="BJO53" s="54"/>
      <c r="BJP53" s="54"/>
      <c r="BJQ53" s="54"/>
      <c r="BJR53" s="54"/>
      <c r="BJS53" s="54"/>
      <c r="BJT53" s="54"/>
      <c r="BJU53" s="54"/>
      <c r="BJV53" s="54"/>
      <c r="BJW53" s="54"/>
      <c r="BJX53" s="54"/>
      <c r="BJY53" s="54"/>
      <c r="BJZ53" s="54"/>
      <c r="BKA53" s="54"/>
      <c r="BKB53" s="54"/>
      <c r="BKC53" s="54"/>
      <c r="BKD53" s="54"/>
      <c r="BKE53" s="54"/>
      <c r="BKF53" s="54"/>
      <c r="BKG53" s="54"/>
      <c r="BKH53" s="54"/>
      <c r="BKI53" s="54"/>
      <c r="BKJ53" s="54"/>
      <c r="BKK53" s="54"/>
      <c r="BKL53" s="54"/>
      <c r="BKM53" s="54"/>
      <c r="BKN53" s="54"/>
      <c r="BKO53" s="54"/>
      <c r="BKP53" s="54"/>
      <c r="BKQ53" s="54"/>
      <c r="BKR53" s="54"/>
      <c r="BKS53" s="54"/>
      <c r="BKT53" s="54"/>
      <c r="BKU53" s="54"/>
      <c r="BKV53" s="54"/>
      <c r="BKW53" s="54"/>
      <c r="BKX53" s="54"/>
      <c r="BKY53" s="54"/>
      <c r="BKZ53" s="54"/>
      <c r="BLA53" s="54"/>
      <c r="BLB53" s="54"/>
      <c r="BLC53" s="54"/>
      <c r="BLD53" s="54"/>
      <c r="BLE53" s="54"/>
      <c r="BLF53" s="54"/>
      <c r="BLG53" s="54"/>
      <c r="BLH53" s="54"/>
      <c r="BLI53" s="54"/>
      <c r="BLJ53" s="54"/>
      <c r="BLK53" s="54"/>
      <c r="BLL53" s="54"/>
      <c r="BLM53" s="54"/>
      <c r="BLN53" s="54"/>
      <c r="BLO53" s="54"/>
      <c r="BLP53" s="54"/>
      <c r="BLQ53" s="54"/>
      <c r="BLR53" s="54"/>
      <c r="BLS53" s="54"/>
      <c r="BLT53" s="54"/>
      <c r="BLU53" s="54"/>
      <c r="BLV53" s="54"/>
      <c r="BLW53" s="54"/>
      <c r="BLX53" s="54"/>
      <c r="BLY53" s="54"/>
      <c r="BLZ53" s="54"/>
      <c r="BMA53" s="54"/>
      <c r="BMB53" s="54"/>
      <c r="BMC53" s="54"/>
      <c r="BMD53" s="54"/>
      <c r="BME53" s="54"/>
      <c r="BMF53" s="54"/>
      <c r="BMG53" s="54"/>
      <c r="BMH53" s="54"/>
      <c r="BMI53" s="54"/>
      <c r="BMJ53" s="54"/>
      <c r="BMK53" s="54"/>
      <c r="BML53" s="54"/>
      <c r="BMM53" s="54"/>
      <c r="BMN53" s="54"/>
      <c r="BMO53" s="54"/>
      <c r="BMP53" s="54"/>
      <c r="BMQ53" s="54"/>
      <c r="BMR53" s="54"/>
      <c r="BMS53" s="54"/>
      <c r="BMT53" s="54"/>
      <c r="BMU53" s="54"/>
      <c r="BMV53" s="54"/>
      <c r="BMW53" s="54"/>
      <c r="BMX53" s="54"/>
      <c r="BMY53" s="54"/>
      <c r="BMZ53" s="54"/>
      <c r="BNA53" s="54"/>
      <c r="BNB53" s="54"/>
      <c r="BNC53" s="54"/>
      <c r="BND53" s="54"/>
      <c r="BNE53" s="54"/>
      <c r="BNF53" s="54"/>
      <c r="BNG53" s="54"/>
      <c r="BNH53" s="54"/>
      <c r="BNI53" s="54"/>
      <c r="BNJ53" s="54"/>
      <c r="BNK53" s="54"/>
      <c r="BNL53" s="54"/>
      <c r="BNM53" s="54"/>
      <c r="BNN53" s="54"/>
      <c r="BNO53" s="54"/>
      <c r="BNP53" s="54"/>
      <c r="BNQ53" s="54"/>
      <c r="BNR53" s="54"/>
      <c r="BNS53" s="54"/>
      <c r="BNT53" s="54"/>
      <c r="BNU53" s="54"/>
      <c r="BNV53" s="54"/>
      <c r="BNW53" s="54"/>
      <c r="BNX53" s="54"/>
      <c r="BNY53" s="54"/>
      <c r="BNZ53" s="54"/>
      <c r="BOA53" s="54"/>
      <c r="BOB53" s="54"/>
      <c r="BOC53" s="54"/>
      <c r="BOD53" s="54"/>
      <c r="BOE53" s="54"/>
      <c r="BOF53" s="54"/>
      <c r="BOG53" s="54"/>
      <c r="BOH53" s="54"/>
      <c r="BOI53" s="54"/>
      <c r="BOJ53" s="54"/>
      <c r="BOK53" s="54"/>
      <c r="BOL53" s="54"/>
      <c r="BOM53" s="54"/>
      <c r="BON53" s="54"/>
      <c r="BOO53" s="54"/>
      <c r="BOP53" s="54"/>
      <c r="BOQ53" s="54"/>
      <c r="BOR53" s="54"/>
      <c r="BOS53" s="54"/>
      <c r="BOT53" s="54"/>
      <c r="BOU53" s="54"/>
      <c r="BOV53" s="54"/>
      <c r="BOW53" s="54"/>
      <c r="BOX53" s="54"/>
      <c r="BOY53" s="54"/>
      <c r="BOZ53" s="54"/>
      <c r="BPA53" s="54"/>
      <c r="BPB53" s="54"/>
      <c r="BPC53" s="54"/>
      <c r="BPD53" s="54"/>
      <c r="BPE53" s="54"/>
      <c r="BPF53" s="54"/>
      <c r="BPG53" s="54"/>
      <c r="BPH53" s="54"/>
      <c r="BPI53" s="54"/>
      <c r="BPJ53" s="54"/>
      <c r="BPK53" s="54"/>
      <c r="BPL53" s="54"/>
      <c r="BPM53" s="54"/>
      <c r="BPN53" s="54"/>
      <c r="BPO53" s="54"/>
      <c r="BPP53" s="54"/>
      <c r="BPQ53" s="54"/>
      <c r="BPR53" s="54"/>
      <c r="BPS53" s="54"/>
      <c r="BPT53" s="54"/>
      <c r="BPU53" s="54"/>
      <c r="BPV53" s="54"/>
      <c r="BPW53" s="54"/>
      <c r="BPX53" s="54"/>
      <c r="BPY53" s="54"/>
      <c r="BPZ53" s="54"/>
      <c r="BQA53" s="54"/>
      <c r="BQB53" s="54"/>
      <c r="BQC53" s="54"/>
      <c r="BQD53" s="54"/>
      <c r="BQE53" s="54"/>
      <c r="BQF53" s="54"/>
      <c r="BQG53" s="54"/>
      <c r="BQH53" s="54"/>
      <c r="BQI53" s="54"/>
      <c r="BQJ53" s="54"/>
      <c r="BQK53" s="54"/>
      <c r="BQL53" s="54"/>
      <c r="BQM53" s="54"/>
      <c r="BQN53" s="54"/>
      <c r="BQO53" s="54"/>
      <c r="BQP53" s="54"/>
      <c r="BQQ53" s="54"/>
      <c r="BQR53" s="54"/>
      <c r="BQS53" s="54"/>
      <c r="BQT53" s="54"/>
      <c r="BQU53" s="54"/>
      <c r="BQV53" s="54"/>
      <c r="BQW53" s="54"/>
      <c r="BQX53" s="54"/>
      <c r="BQY53" s="54"/>
      <c r="BQZ53" s="54"/>
      <c r="BRA53" s="54"/>
      <c r="BRB53" s="54"/>
      <c r="BRC53" s="54"/>
      <c r="BRD53" s="54"/>
      <c r="BRE53" s="54"/>
      <c r="BRF53" s="54"/>
      <c r="BRG53" s="54"/>
      <c r="BRH53" s="54"/>
      <c r="BRI53" s="54"/>
      <c r="BRJ53" s="54"/>
      <c r="BRK53" s="54"/>
      <c r="BRL53" s="54"/>
      <c r="BRM53" s="54"/>
      <c r="BRN53" s="54"/>
      <c r="BRO53" s="54"/>
      <c r="BRP53" s="54"/>
      <c r="BRQ53" s="54"/>
      <c r="BRR53" s="54"/>
      <c r="BRS53" s="54"/>
      <c r="BRT53" s="54"/>
      <c r="BRU53" s="54"/>
      <c r="BRV53" s="54"/>
      <c r="BRW53" s="54"/>
      <c r="BRX53" s="54"/>
      <c r="BRY53" s="54"/>
      <c r="BRZ53" s="54"/>
      <c r="BSA53" s="54"/>
      <c r="BSB53" s="54"/>
      <c r="BSC53" s="54"/>
      <c r="BSD53" s="54"/>
      <c r="BSE53" s="54"/>
      <c r="BSF53" s="54"/>
      <c r="BSG53" s="54"/>
      <c r="BSH53" s="54"/>
      <c r="BSI53" s="54"/>
      <c r="BSJ53" s="54"/>
      <c r="BSK53" s="54"/>
      <c r="BSL53" s="54"/>
      <c r="BSM53" s="54"/>
      <c r="BSN53" s="54"/>
      <c r="BSO53" s="54"/>
      <c r="BSP53" s="54"/>
      <c r="BSQ53" s="54"/>
      <c r="BSR53" s="54"/>
      <c r="BSS53" s="54"/>
      <c r="BST53" s="54"/>
      <c r="BSU53" s="54"/>
      <c r="BSV53" s="54"/>
      <c r="BSW53" s="54"/>
      <c r="BSX53" s="54"/>
      <c r="BSY53" s="54"/>
      <c r="BSZ53" s="54"/>
      <c r="BTA53" s="54"/>
      <c r="BTB53" s="54"/>
      <c r="BTC53" s="54"/>
      <c r="BTD53" s="54"/>
      <c r="BTE53" s="54"/>
      <c r="BTF53" s="54"/>
      <c r="BTG53" s="54"/>
      <c r="BTH53" s="54"/>
      <c r="BTI53" s="54"/>
      <c r="BTJ53" s="54"/>
      <c r="BTK53" s="54"/>
      <c r="BTL53" s="54"/>
      <c r="BTM53" s="54"/>
      <c r="BTN53" s="54"/>
      <c r="BTO53" s="54"/>
      <c r="BTP53" s="54"/>
      <c r="BTQ53" s="54"/>
      <c r="BTR53" s="54"/>
      <c r="BTS53" s="54"/>
      <c r="BTT53" s="54"/>
      <c r="BTU53" s="54"/>
      <c r="BTV53" s="54"/>
      <c r="BTW53" s="54"/>
      <c r="BTX53" s="54"/>
      <c r="BTY53" s="54"/>
      <c r="BTZ53" s="54"/>
      <c r="BUA53" s="54"/>
      <c r="BUB53" s="54"/>
      <c r="BUC53" s="54"/>
      <c r="BUD53" s="54"/>
      <c r="BUE53" s="54"/>
      <c r="BUF53" s="54"/>
      <c r="BUG53" s="54"/>
      <c r="BUH53" s="54"/>
      <c r="BUI53" s="54"/>
      <c r="BUJ53" s="54"/>
      <c r="BUK53" s="54"/>
      <c r="BUL53" s="54"/>
      <c r="BUM53" s="54"/>
      <c r="BUN53" s="54"/>
      <c r="BUO53" s="54"/>
      <c r="BUP53" s="54"/>
      <c r="BUQ53" s="54"/>
      <c r="BUR53" s="54"/>
      <c r="BUS53" s="54"/>
      <c r="BUT53" s="54"/>
      <c r="BUU53" s="54"/>
      <c r="BUV53" s="54"/>
      <c r="BUW53" s="54"/>
      <c r="BUX53" s="54"/>
      <c r="BUY53" s="54"/>
      <c r="BUZ53" s="54"/>
      <c r="BVA53" s="54"/>
      <c r="BVB53" s="54"/>
      <c r="BVC53" s="54"/>
      <c r="BVD53" s="54"/>
      <c r="BVE53" s="54"/>
      <c r="BVF53" s="54"/>
      <c r="BVG53" s="54"/>
      <c r="BVH53" s="54"/>
      <c r="BVI53" s="54"/>
      <c r="BVJ53" s="54"/>
      <c r="BVK53" s="54"/>
      <c r="BVL53" s="54"/>
      <c r="BVM53" s="54"/>
      <c r="BVN53" s="54"/>
      <c r="BVO53" s="54"/>
      <c r="BVP53" s="54"/>
      <c r="BVQ53" s="54"/>
      <c r="BVR53" s="54"/>
      <c r="BVS53" s="54"/>
      <c r="BVT53" s="54"/>
      <c r="BVU53" s="54"/>
      <c r="BVV53" s="54"/>
      <c r="BVW53" s="54"/>
      <c r="BVX53" s="54"/>
      <c r="BVY53" s="54"/>
      <c r="BVZ53" s="54"/>
      <c r="BWA53" s="54"/>
      <c r="BWB53" s="54"/>
      <c r="BWC53" s="54"/>
      <c r="BWD53" s="54"/>
      <c r="BWE53" s="54"/>
      <c r="BWF53" s="54"/>
      <c r="BWG53" s="54"/>
      <c r="BWH53" s="54"/>
      <c r="BWI53" s="54"/>
      <c r="BWJ53" s="54"/>
      <c r="BWK53" s="54"/>
      <c r="BWL53" s="54"/>
      <c r="BWM53" s="54"/>
      <c r="BWN53" s="54"/>
      <c r="BWO53" s="54"/>
      <c r="BWP53" s="54"/>
      <c r="BWQ53" s="54"/>
      <c r="BWR53" s="54"/>
      <c r="BWS53" s="54"/>
      <c r="BWT53" s="54"/>
      <c r="BWU53" s="54"/>
      <c r="BWV53" s="54"/>
      <c r="BWW53" s="54"/>
      <c r="BWX53" s="54"/>
      <c r="BWY53" s="54"/>
      <c r="BWZ53" s="54"/>
      <c r="BXA53" s="54"/>
      <c r="BXB53" s="54"/>
      <c r="BXC53" s="54"/>
      <c r="BXD53" s="54"/>
      <c r="BXE53" s="54"/>
      <c r="BXF53" s="54"/>
      <c r="BXG53" s="54"/>
      <c r="BXH53" s="54"/>
      <c r="BXI53" s="54"/>
      <c r="BXJ53" s="54"/>
      <c r="BXK53" s="54"/>
      <c r="BXL53" s="54"/>
      <c r="BXM53" s="54"/>
      <c r="BXN53" s="54"/>
      <c r="BXO53" s="54"/>
      <c r="BXP53" s="54"/>
      <c r="BXQ53" s="54"/>
      <c r="BXR53" s="54"/>
      <c r="BXS53" s="54"/>
      <c r="BXT53" s="54"/>
      <c r="BXU53" s="54"/>
      <c r="BXV53" s="54"/>
      <c r="BXW53" s="54"/>
      <c r="BXX53" s="54"/>
      <c r="BXY53" s="54"/>
      <c r="BXZ53" s="54"/>
      <c r="BYA53" s="54"/>
      <c r="BYB53" s="54"/>
      <c r="BYC53" s="54"/>
      <c r="BYD53" s="54"/>
      <c r="BYE53" s="54"/>
      <c r="BYF53" s="54"/>
      <c r="BYG53" s="54"/>
      <c r="BYH53" s="54"/>
      <c r="BYI53" s="54"/>
      <c r="BYJ53" s="54"/>
      <c r="BYK53" s="54"/>
      <c r="BYL53" s="54"/>
      <c r="BYM53" s="54"/>
      <c r="BYN53" s="54"/>
      <c r="BYO53" s="54"/>
      <c r="BYP53" s="54"/>
      <c r="BYQ53" s="54"/>
      <c r="BYR53" s="54"/>
      <c r="BYS53" s="54"/>
      <c r="BYT53" s="54"/>
      <c r="BYU53" s="54"/>
      <c r="BYV53" s="54"/>
      <c r="BYW53" s="54"/>
      <c r="BYX53" s="54"/>
      <c r="BYY53" s="54"/>
      <c r="BYZ53" s="54"/>
      <c r="BZA53" s="54"/>
      <c r="BZB53" s="54"/>
      <c r="BZC53" s="54"/>
      <c r="BZD53" s="54"/>
      <c r="BZE53" s="54"/>
      <c r="BZF53" s="54"/>
      <c r="BZG53" s="54"/>
      <c r="BZH53" s="54"/>
      <c r="BZI53" s="54"/>
      <c r="BZJ53" s="54"/>
      <c r="BZK53" s="54"/>
      <c r="BZL53" s="54"/>
      <c r="BZM53" s="54"/>
      <c r="BZN53" s="54"/>
      <c r="BZO53" s="54"/>
      <c r="BZP53" s="54"/>
      <c r="BZQ53" s="54"/>
      <c r="BZR53" s="54"/>
      <c r="BZS53" s="54"/>
      <c r="BZT53" s="54"/>
      <c r="BZU53" s="54"/>
      <c r="BZV53" s="54"/>
      <c r="BZW53" s="54"/>
      <c r="BZX53" s="54"/>
      <c r="BZY53" s="54"/>
      <c r="BZZ53" s="54"/>
      <c r="CAA53" s="54"/>
      <c r="CAB53" s="54"/>
      <c r="CAC53" s="54"/>
      <c r="CAD53" s="54"/>
      <c r="CAE53" s="54"/>
      <c r="CAF53" s="54"/>
      <c r="CAG53" s="54"/>
      <c r="CAH53" s="54"/>
      <c r="CAI53" s="54"/>
      <c r="CAJ53" s="54"/>
      <c r="CAK53" s="54"/>
      <c r="CAL53" s="54"/>
      <c r="CAM53" s="54"/>
      <c r="CAN53" s="54"/>
      <c r="CAO53" s="54"/>
      <c r="CAP53" s="54"/>
      <c r="CAQ53" s="54"/>
      <c r="CAR53" s="54"/>
      <c r="CAS53" s="54"/>
      <c r="CAT53" s="54"/>
      <c r="CAU53" s="54"/>
      <c r="CAV53" s="54"/>
      <c r="CAW53" s="54"/>
      <c r="CAX53" s="54"/>
      <c r="CAY53" s="54"/>
      <c r="CAZ53" s="54"/>
      <c r="CBA53" s="54"/>
      <c r="CBB53" s="54"/>
      <c r="CBC53" s="54"/>
      <c r="CBD53" s="54"/>
      <c r="CBE53" s="54"/>
      <c r="CBF53" s="54"/>
      <c r="CBG53" s="54"/>
      <c r="CBH53" s="54"/>
      <c r="CBI53" s="54"/>
      <c r="CBJ53" s="54"/>
      <c r="CBK53" s="54"/>
      <c r="CBL53" s="54"/>
      <c r="CBM53" s="54"/>
      <c r="CBN53" s="54"/>
      <c r="CBO53" s="54"/>
      <c r="CBP53" s="54"/>
      <c r="CBQ53" s="54"/>
      <c r="CBR53" s="54"/>
      <c r="CBS53" s="54"/>
      <c r="CBT53" s="54"/>
      <c r="CBU53" s="54"/>
      <c r="CBV53" s="54"/>
      <c r="CBW53" s="54"/>
      <c r="CBX53" s="54"/>
      <c r="CBY53" s="54"/>
      <c r="CBZ53" s="54"/>
      <c r="CCA53" s="54"/>
      <c r="CCB53" s="54"/>
      <c r="CCC53" s="54"/>
      <c r="CCD53" s="54"/>
      <c r="CCE53" s="54"/>
      <c r="CCF53" s="54"/>
      <c r="CCG53" s="54"/>
      <c r="CCH53" s="54"/>
      <c r="CCI53" s="54"/>
      <c r="CCJ53" s="54"/>
      <c r="CCK53" s="54"/>
      <c r="CCL53" s="54"/>
      <c r="CCM53" s="54"/>
      <c r="CCN53" s="54"/>
      <c r="CCO53" s="54"/>
      <c r="CCP53" s="54"/>
      <c r="CCQ53" s="54"/>
      <c r="CCR53" s="54"/>
      <c r="CCS53" s="54"/>
      <c r="CCT53" s="54"/>
      <c r="CCU53" s="54"/>
      <c r="CCV53" s="54"/>
      <c r="CCW53" s="54"/>
      <c r="CCX53" s="54"/>
      <c r="CCY53" s="54"/>
      <c r="CCZ53" s="54"/>
      <c r="CDA53" s="54"/>
      <c r="CDB53" s="54"/>
      <c r="CDC53" s="54"/>
      <c r="CDD53" s="54"/>
      <c r="CDE53" s="54"/>
      <c r="CDF53" s="54"/>
      <c r="CDG53" s="54"/>
      <c r="CDH53" s="54"/>
      <c r="CDI53" s="54"/>
      <c r="CDJ53" s="54"/>
      <c r="CDK53" s="54"/>
      <c r="CDL53" s="54"/>
      <c r="CDM53" s="54"/>
      <c r="CDN53" s="54"/>
      <c r="CDO53" s="54"/>
      <c r="CDP53" s="54"/>
      <c r="CDQ53" s="54"/>
      <c r="CDR53" s="54"/>
      <c r="CDS53" s="54"/>
      <c r="CDT53" s="54"/>
      <c r="CDU53" s="54"/>
      <c r="CDV53" s="54"/>
      <c r="CDW53" s="54"/>
      <c r="CDX53" s="54"/>
      <c r="CDY53" s="54"/>
      <c r="CDZ53" s="54"/>
      <c r="CEA53" s="54"/>
      <c r="CEB53" s="54"/>
      <c r="CEC53" s="54"/>
      <c r="CED53" s="54"/>
      <c r="CEE53" s="54"/>
      <c r="CEF53" s="54"/>
      <c r="CEG53" s="54"/>
      <c r="CEH53" s="54"/>
      <c r="CEI53" s="54"/>
      <c r="CEJ53" s="54"/>
      <c r="CEK53" s="54"/>
      <c r="CEL53" s="54"/>
      <c r="CEM53" s="54"/>
      <c r="CEN53" s="54"/>
      <c r="CEO53" s="54"/>
      <c r="CEP53" s="54"/>
      <c r="CEQ53" s="54"/>
      <c r="CER53" s="54"/>
      <c r="CES53" s="54"/>
      <c r="CET53" s="54"/>
      <c r="CEU53" s="54"/>
      <c r="CEV53" s="54"/>
      <c r="CEW53" s="54"/>
      <c r="CEX53" s="54"/>
      <c r="CEY53" s="54"/>
      <c r="CEZ53" s="54"/>
      <c r="CFA53" s="54"/>
      <c r="CFB53" s="54"/>
      <c r="CFC53" s="54"/>
      <c r="CFD53" s="54"/>
      <c r="CFE53" s="54"/>
      <c r="CFF53" s="54"/>
      <c r="CFG53" s="54"/>
      <c r="CFH53" s="54"/>
      <c r="CFI53" s="54"/>
      <c r="CFJ53" s="54"/>
      <c r="CFK53" s="54"/>
      <c r="CFL53" s="54"/>
      <c r="CFM53" s="54"/>
      <c r="CFN53" s="54"/>
      <c r="CFO53" s="54"/>
      <c r="CFP53" s="54"/>
      <c r="CFQ53" s="54"/>
      <c r="CFR53" s="54"/>
      <c r="CFS53" s="54"/>
      <c r="CFT53" s="54"/>
      <c r="CFU53" s="54"/>
      <c r="CFV53" s="54"/>
      <c r="CFW53" s="54"/>
      <c r="CFX53" s="54"/>
      <c r="CFY53" s="54"/>
      <c r="CFZ53" s="54"/>
      <c r="CGA53" s="54"/>
      <c r="CGB53" s="54"/>
      <c r="CGC53" s="54"/>
      <c r="CGD53" s="54"/>
      <c r="CGE53" s="54"/>
      <c r="CGF53" s="54"/>
      <c r="CGG53" s="54"/>
      <c r="CGH53" s="54"/>
      <c r="CGI53" s="54"/>
      <c r="CGJ53" s="54"/>
      <c r="CGK53" s="54"/>
      <c r="CGL53" s="54"/>
      <c r="CGM53" s="54"/>
      <c r="CGN53" s="54"/>
      <c r="CGO53" s="54"/>
      <c r="CGP53" s="54"/>
      <c r="CGQ53" s="54"/>
      <c r="CGR53" s="54"/>
      <c r="CGS53" s="54"/>
      <c r="CGT53" s="54"/>
      <c r="CGU53" s="54"/>
      <c r="CGV53" s="54"/>
      <c r="CGW53" s="54"/>
      <c r="CGX53" s="54"/>
      <c r="CGY53" s="54"/>
      <c r="CGZ53" s="54"/>
      <c r="CHA53" s="54"/>
      <c r="CHB53" s="54"/>
      <c r="CHC53" s="54"/>
      <c r="CHD53" s="54"/>
      <c r="CHE53" s="54"/>
      <c r="CHF53" s="54"/>
      <c r="CHG53" s="54"/>
      <c r="CHH53" s="54"/>
      <c r="CHI53" s="54"/>
      <c r="CHJ53" s="54"/>
      <c r="CHK53" s="54"/>
      <c r="CHL53" s="54"/>
      <c r="CHM53" s="54"/>
      <c r="CHN53" s="54"/>
      <c r="CHO53" s="54"/>
      <c r="CHP53" s="54"/>
      <c r="CHQ53" s="54"/>
      <c r="CHR53" s="54"/>
      <c r="CHS53" s="54"/>
      <c r="CHT53" s="54"/>
      <c r="CHU53" s="54"/>
      <c r="CHV53" s="54"/>
      <c r="CHW53" s="54"/>
      <c r="CHX53" s="54"/>
      <c r="CHY53" s="54"/>
      <c r="CHZ53" s="54"/>
      <c r="CIA53" s="54"/>
      <c r="CIB53" s="54"/>
      <c r="CIC53" s="54"/>
      <c r="CID53" s="54"/>
      <c r="CIE53" s="54"/>
      <c r="CIF53" s="54"/>
      <c r="CIG53" s="54"/>
      <c r="CIH53" s="54"/>
      <c r="CII53" s="54"/>
      <c r="CIJ53" s="54"/>
      <c r="CIK53" s="54"/>
      <c r="CIL53" s="54"/>
      <c r="CIM53" s="54"/>
      <c r="CIN53" s="54"/>
      <c r="CIO53" s="54"/>
      <c r="CIP53" s="54"/>
      <c r="CIQ53" s="54"/>
      <c r="CIR53" s="54"/>
      <c r="CIS53" s="54"/>
      <c r="CIT53" s="54"/>
      <c r="CIU53" s="54"/>
      <c r="CIV53" s="54"/>
      <c r="CIW53" s="54"/>
      <c r="CIX53" s="54"/>
      <c r="CIY53" s="54"/>
      <c r="CIZ53" s="54"/>
      <c r="CJA53" s="54"/>
      <c r="CJB53" s="54"/>
      <c r="CJC53" s="54"/>
      <c r="CJD53" s="54"/>
      <c r="CJE53" s="54"/>
      <c r="CJF53" s="54"/>
      <c r="CJG53" s="54"/>
      <c r="CJH53" s="54"/>
      <c r="CJI53" s="54"/>
      <c r="CJJ53" s="54"/>
      <c r="CJK53" s="54"/>
      <c r="CJL53" s="54"/>
      <c r="CJM53" s="54"/>
      <c r="CJN53" s="54"/>
      <c r="CJO53" s="54"/>
      <c r="CJP53" s="54"/>
      <c r="CJQ53" s="54"/>
      <c r="CJR53" s="54"/>
      <c r="CJS53" s="54"/>
      <c r="CJT53" s="54"/>
      <c r="CJU53" s="54"/>
      <c r="CJV53" s="54"/>
      <c r="CJW53" s="54"/>
      <c r="CJX53" s="54"/>
      <c r="CJY53" s="54"/>
      <c r="CJZ53" s="54"/>
      <c r="CKA53" s="54"/>
      <c r="CKB53" s="54"/>
      <c r="CKC53" s="54"/>
      <c r="CKD53" s="54"/>
      <c r="CKE53" s="54"/>
      <c r="CKF53" s="54"/>
      <c r="CKG53" s="54"/>
      <c r="CKH53" s="54"/>
      <c r="CKI53" s="54"/>
      <c r="CKJ53" s="54"/>
      <c r="CKK53" s="54"/>
      <c r="CKL53" s="54"/>
      <c r="CKM53" s="54"/>
      <c r="CKN53" s="54"/>
      <c r="CKO53" s="54"/>
      <c r="CKP53" s="54"/>
      <c r="CKQ53" s="54"/>
      <c r="CKR53" s="54"/>
      <c r="CKS53" s="54"/>
      <c r="CKT53" s="54"/>
      <c r="CKU53" s="54"/>
      <c r="CKV53" s="54"/>
      <c r="CKW53" s="54"/>
      <c r="CKX53" s="54"/>
      <c r="CKY53" s="54"/>
      <c r="CKZ53" s="54"/>
      <c r="CLA53" s="54"/>
      <c r="CLB53" s="54"/>
      <c r="CLC53" s="54"/>
      <c r="CLD53" s="54"/>
      <c r="CLE53" s="54"/>
      <c r="CLF53" s="54"/>
      <c r="CLG53" s="54"/>
      <c r="CLH53" s="54"/>
      <c r="CLI53" s="54"/>
      <c r="CLJ53" s="54"/>
      <c r="CLK53" s="54"/>
      <c r="CLL53" s="54"/>
      <c r="CLM53" s="54"/>
      <c r="CLN53" s="54"/>
      <c r="CLO53" s="54"/>
      <c r="CLP53" s="54"/>
      <c r="CLQ53" s="54"/>
      <c r="CLR53" s="54"/>
      <c r="CLS53" s="54"/>
      <c r="CLT53" s="54"/>
      <c r="CLU53" s="54"/>
      <c r="CLV53" s="54"/>
      <c r="CLW53" s="54"/>
      <c r="CLX53" s="54"/>
      <c r="CLY53" s="54"/>
      <c r="CLZ53" s="54"/>
      <c r="CMA53" s="54"/>
      <c r="CMB53" s="54"/>
      <c r="CMC53" s="54"/>
      <c r="CMD53" s="54"/>
      <c r="CME53" s="54"/>
      <c r="CMF53" s="54"/>
      <c r="CMG53" s="54"/>
      <c r="CMH53" s="54"/>
      <c r="CMI53" s="54"/>
      <c r="CMJ53" s="54"/>
      <c r="CMK53" s="54"/>
      <c r="CML53" s="54"/>
      <c r="CMM53" s="54"/>
      <c r="CMN53" s="54"/>
      <c r="CMO53" s="54"/>
      <c r="CMP53" s="54"/>
      <c r="CMQ53" s="54"/>
      <c r="CMR53" s="54"/>
      <c r="CMS53" s="54"/>
      <c r="CMT53" s="54"/>
      <c r="CMU53" s="54"/>
      <c r="CMV53" s="54"/>
      <c r="CMW53" s="54"/>
      <c r="CMX53" s="54"/>
      <c r="CMY53" s="54"/>
      <c r="CMZ53" s="54"/>
      <c r="CNA53" s="54"/>
      <c r="CNB53" s="54"/>
      <c r="CNC53" s="54"/>
      <c r="CND53" s="54"/>
      <c r="CNE53" s="54"/>
      <c r="CNF53" s="54"/>
      <c r="CNG53" s="54"/>
      <c r="CNH53" s="54"/>
      <c r="CNI53" s="54"/>
      <c r="CNJ53" s="54"/>
      <c r="CNK53" s="54"/>
      <c r="CNL53" s="54"/>
      <c r="CNM53" s="54"/>
      <c r="CNN53" s="54"/>
      <c r="CNO53" s="54"/>
      <c r="CNP53" s="54"/>
      <c r="CNQ53" s="54"/>
      <c r="CNR53" s="54"/>
      <c r="CNS53" s="54"/>
      <c r="CNT53" s="54"/>
      <c r="CNU53" s="54"/>
      <c r="CNV53" s="54"/>
      <c r="CNW53" s="54"/>
      <c r="CNX53" s="54"/>
      <c r="CNY53" s="54"/>
      <c r="CNZ53" s="54"/>
      <c r="COA53" s="54"/>
      <c r="COB53" s="54"/>
      <c r="COC53" s="54"/>
      <c r="COD53" s="54"/>
      <c r="COE53" s="54"/>
      <c r="COF53" s="54"/>
      <c r="COG53" s="54"/>
      <c r="COH53" s="54"/>
      <c r="COI53" s="54"/>
      <c r="COJ53" s="54"/>
      <c r="COK53" s="54"/>
      <c r="COL53" s="54"/>
      <c r="COM53" s="54"/>
      <c r="CON53" s="54"/>
      <c r="COO53" s="54"/>
      <c r="COP53" s="54"/>
      <c r="COQ53" s="54"/>
      <c r="COR53" s="54"/>
      <c r="COS53" s="54"/>
      <c r="COT53" s="54"/>
      <c r="COU53" s="54"/>
      <c r="COV53" s="54"/>
      <c r="COW53" s="54"/>
      <c r="COX53" s="54"/>
      <c r="COY53" s="54"/>
      <c r="COZ53" s="54"/>
      <c r="CPA53" s="54"/>
      <c r="CPB53" s="54"/>
      <c r="CPC53" s="54"/>
      <c r="CPD53" s="54"/>
      <c r="CPE53" s="54"/>
      <c r="CPF53" s="54"/>
      <c r="CPG53" s="54"/>
      <c r="CPH53" s="54"/>
      <c r="CPI53" s="54"/>
      <c r="CPJ53" s="54"/>
      <c r="CPK53" s="54"/>
      <c r="CPL53" s="54"/>
      <c r="CPM53" s="54"/>
      <c r="CPN53" s="54"/>
      <c r="CPO53" s="54"/>
      <c r="CPP53" s="54"/>
      <c r="CPQ53" s="54"/>
      <c r="CPR53" s="54"/>
      <c r="CPS53" s="54"/>
      <c r="CPT53" s="54"/>
      <c r="CPU53" s="54"/>
      <c r="CPV53" s="54"/>
      <c r="CPW53" s="54"/>
      <c r="CPX53" s="54"/>
      <c r="CPY53" s="54"/>
      <c r="CPZ53" s="54"/>
      <c r="CQA53" s="54"/>
      <c r="CQB53" s="54"/>
      <c r="CQC53" s="54"/>
      <c r="CQD53" s="54"/>
      <c r="CQE53" s="54"/>
      <c r="CQF53" s="54"/>
      <c r="CQG53" s="54"/>
      <c r="CQH53" s="54"/>
      <c r="CQI53" s="54"/>
      <c r="CQJ53" s="54"/>
      <c r="CQK53" s="54"/>
      <c r="CQL53" s="54"/>
      <c r="CQM53" s="54"/>
      <c r="CQN53" s="54"/>
      <c r="CQO53" s="54"/>
      <c r="CQP53" s="54"/>
      <c r="CQQ53" s="54"/>
      <c r="CQR53" s="54"/>
      <c r="CQS53" s="54"/>
      <c r="CQT53" s="54"/>
      <c r="CQU53" s="54"/>
      <c r="CQV53" s="54"/>
      <c r="CQW53" s="54"/>
      <c r="CQX53" s="54"/>
      <c r="CQY53" s="54"/>
      <c r="CQZ53" s="54"/>
      <c r="CRA53" s="54"/>
      <c r="CRB53" s="54"/>
      <c r="CRC53" s="54"/>
      <c r="CRD53" s="54"/>
      <c r="CRE53" s="54"/>
      <c r="CRF53" s="54"/>
      <c r="CRG53" s="54"/>
      <c r="CRH53" s="54"/>
      <c r="CRI53" s="54"/>
      <c r="CRJ53" s="54"/>
      <c r="CRK53" s="54"/>
      <c r="CRL53" s="54"/>
      <c r="CRM53" s="54"/>
      <c r="CRN53" s="54"/>
      <c r="CRO53" s="54"/>
      <c r="CRP53" s="54"/>
      <c r="CRQ53" s="54"/>
      <c r="CRR53" s="54"/>
      <c r="CRS53" s="54"/>
      <c r="CRT53" s="54"/>
      <c r="CRU53" s="54"/>
      <c r="CRV53" s="54"/>
      <c r="CRW53" s="54"/>
      <c r="CRX53" s="54"/>
      <c r="CRY53" s="54"/>
      <c r="CRZ53" s="54"/>
      <c r="CSA53" s="54"/>
      <c r="CSB53" s="54"/>
      <c r="CSC53" s="54"/>
      <c r="CSD53" s="54"/>
      <c r="CSE53" s="54"/>
      <c r="CSF53" s="54"/>
      <c r="CSG53" s="54"/>
      <c r="CSH53" s="54"/>
      <c r="CSI53" s="54"/>
      <c r="CSJ53" s="54"/>
      <c r="CSK53" s="54"/>
      <c r="CSL53" s="54"/>
      <c r="CSM53" s="54"/>
      <c r="CSN53" s="54"/>
      <c r="CSO53" s="54"/>
      <c r="CSP53" s="54"/>
      <c r="CSQ53" s="54"/>
      <c r="CSR53" s="54"/>
      <c r="CSS53" s="54"/>
      <c r="CST53" s="54"/>
      <c r="CSU53" s="54"/>
      <c r="CSV53" s="54"/>
      <c r="CSW53" s="54"/>
      <c r="CSX53" s="54"/>
      <c r="CSY53" s="54"/>
      <c r="CSZ53" s="54"/>
      <c r="CTA53" s="54"/>
      <c r="CTB53" s="54"/>
      <c r="CTC53" s="54"/>
      <c r="CTD53" s="54"/>
      <c r="CTE53" s="54"/>
      <c r="CTF53" s="54"/>
      <c r="CTG53" s="54"/>
      <c r="CTH53" s="54"/>
      <c r="CTI53" s="54"/>
      <c r="CTJ53" s="54"/>
      <c r="CTK53" s="54"/>
      <c r="CTL53" s="54"/>
      <c r="CTM53" s="54"/>
      <c r="CTN53" s="54"/>
      <c r="CTO53" s="54"/>
      <c r="CTP53" s="54"/>
      <c r="CTQ53" s="54"/>
      <c r="CTR53" s="54"/>
      <c r="CTS53" s="54"/>
      <c r="CTT53" s="54"/>
      <c r="CTU53" s="54"/>
      <c r="CTV53" s="54"/>
      <c r="CTW53" s="54"/>
      <c r="CTX53" s="54"/>
      <c r="CTY53" s="54"/>
      <c r="CTZ53" s="54"/>
      <c r="CUA53" s="54"/>
      <c r="CUB53" s="54"/>
    </row>
    <row r="54" s="1" customFormat="1" ht="41" customHeight="1" spans="1:1024 1025:2576">
      <c r="A54" s="47"/>
      <c r="B54" s="48"/>
      <c r="C54" s="59"/>
      <c r="D54" s="55" t="str">
        <f xml:space="preserve">_xlfn.DISPIMG("ID_475D7444FB414B599B0482015AED107B",1)</f>
        <v>=DISPIMG("ID_475D7444FB414B599B0482015AED107B",1)</v>
      </c>
      <c r="E54" s="47"/>
      <c r="F54" s="49"/>
      <c r="G54" s="56"/>
      <c r="H54" s="56"/>
      <c r="I54" s="54"/>
      <c r="J54" s="57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H54" s="54"/>
      <c r="BI54" s="54"/>
      <c r="BJ54" s="54"/>
      <c r="BK54" s="54"/>
      <c r="BL54" s="54"/>
      <c r="BM54" s="54"/>
      <c r="BN54" s="54"/>
      <c r="BO54" s="54"/>
      <c r="BP54" s="54"/>
      <c r="BQ54" s="54"/>
      <c r="BR54" s="54"/>
      <c r="BS54" s="54"/>
      <c r="BT54" s="54"/>
      <c r="BU54" s="54"/>
      <c r="BV54" s="54"/>
      <c r="BW54" s="54"/>
      <c r="BX54" s="54"/>
      <c r="BY54" s="54"/>
      <c r="BZ54" s="54"/>
      <c r="CA54" s="54"/>
      <c r="CB54" s="54"/>
      <c r="CC54" s="54"/>
      <c r="CD54" s="54"/>
      <c r="CE54" s="54"/>
      <c r="CF54" s="54"/>
      <c r="CG54" s="54"/>
      <c r="CH54" s="54"/>
      <c r="CI54" s="54"/>
      <c r="CJ54" s="54"/>
      <c r="CK54" s="54"/>
      <c r="CL54" s="54"/>
      <c r="CM54" s="54"/>
      <c r="CN54" s="54"/>
      <c r="CO54" s="54"/>
      <c r="CP54" s="54"/>
      <c r="CQ54" s="54"/>
      <c r="CR54" s="54"/>
      <c r="CS54" s="54"/>
      <c r="CT54" s="54"/>
      <c r="CU54" s="54"/>
      <c r="CV54" s="54"/>
      <c r="CW54" s="54"/>
      <c r="CX54" s="54"/>
      <c r="CY54" s="54"/>
      <c r="CZ54" s="54"/>
      <c r="DA54" s="54"/>
      <c r="DB54" s="54"/>
      <c r="DC54" s="54"/>
      <c r="DD54" s="54"/>
      <c r="DE54" s="54"/>
      <c r="DF54" s="54"/>
      <c r="DG54" s="54"/>
      <c r="DH54" s="54"/>
      <c r="DI54" s="54"/>
      <c r="DJ54" s="54"/>
      <c r="DK54" s="54"/>
      <c r="DL54" s="54"/>
      <c r="DM54" s="54"/>
      <c r="DN54" s="54"/>
      <c r="DO54" s="54"/>
      <c r="DP54" s="54"/>
      <c r="DQ54" s="54"/>
      <c r="DR54" s="54"/>
      <c r="DS54" s="54"/>
      <c r="DT54" s="54"/>
      <c r="DU54" s="54"/>
      <c r="DV54" s="54"/>
      <c r="DW54" s="54"/>
      <c r="DX54" s="54"/>
      <c r="DY54" s="54"/>
      <c r="DZ54" s="54"/>
      <c r="EA54" s="54"/>
      <c r="EB54" s="54"/>
      <c r="EC54" s="54"/>
      <c r="ED54" s="54"/>
      <c r="EE54" s="54"/>
      <c r="EF54" s="54"/>
      <c r="EG54" s="54"/>
      <c r="EH54" s="54"/>
      <c r="EI54" s="54"/>
      <c r="EJ54" s="54"/>
      <c r="EK54" s="54"/>
      <c r="EL54" s="54"/>
      <c r="EM54" s="54"/>
      <c r="EN54" s="54"/>
      <c r="EO54" s="54"/>
      <c r="EP54" s="54"/>
      <c r="EQ54" s="54"/>
      <c r="ER54" s="54"/>
      <c r="ES54" s="54"/>
      <c r="ET54" s="54"/>
      <c r="EU54" s="54"/>
      <c r="EV54" s="54"/>
      <c r="EW54" s="54"/>
      <c r="EX54" s="54"/>
      <c r="EY54" s="54"/>
      <c r="EZ54" s="54"/>
      <c r="FA54" s="54"/>
      <c r="FB54" s="54"/>
      <c r="FC54" s="54"/>
      <c r="FD54" s="54"/>
      <c r="FE54" s="54"/>
      <c r="FF54" s="54"/>
      <c r="FG54" s="54"/>
      <c r="FH54" s="54"/>
      <c r="FI54" s="54"/>
      <c r="FJ54" s="54"/>
      <c r="FK54" s="54"/>
      <c r="FL54" s="54"/>
      <c r="FM54" s="54"/>
      <c r="FN54" s="54"/>
      <c r="FO54" s="54"/>
      <c r="FP54" s="54"/>
      <c r="FQ54" s="54"/>
      <c r="FR54" s="54"/>
      <c r="FS54" s="54"/>
      <c r="FT54" s="54"/>
      <c r="FU54" s="54"/>
      <c r="FV54" s="54"/>
      <c r="FW54" s="54"/>
      <c r="FX54" s="54"/>
      <c r="FY54" s="54"/>
      <c r="FZ54" s="54"/>
      <c r="GA54" s="54"/>
      <c r="GB54" s="54"/>
      <c r="GC54" s="54"/>
      <c r="GD54" s="54"/>
      <c r="GE54" s="54"/>
      <c r="GF54" s="54"/>
      <c r="GG54" s="54"/>
      <c r="GH54" s="54"/>
      <c r="GI54" s="54"/>
      <c r="GJ54" s="54"/>
      <c r="GK54" s="54"/>
      <c r="GL54" s="54"/>
      <c r="GM54" s="54"/>
      <c r="GN54" s="54"/>
      <c r="GO54" s="54"/>
      <c r="GP54" s="54"/>
      <c r="GQ54" s="54"/>
      <c r="GR54" s="54"/>
      <c r="GS54" s="54"/>
      <c r="GT54" s="54"/>
      <c r="GU54" s="54"/>
      <c r="GV54" s="54"/>
      <c r="GW54" s="54"/>
      <c r="GX54" s="54"/>
      <c r="GY54" s="54"/>
      <c r="GZ54" s="54"/>
      <c r="HA54" s="54"/>
      <c r="HB54" s="54"/>
      <c r="HC54" s="54"/>
      <c r="HD54" s="54"/>
      <c r="HE54" s="54"/>
      <c r="HF54" s="54"/>
      <c r="HG54" s="54"/>
      <c r="HH54" s="54"/>
      <c r="HI54" s="54"/>
      <c r="HJ54" s="54"/>
      <c r="HK54" s="54"/>
      <c r="HL54" s="54"/>
      <c r="HM54" s="54"/>
      <c r="HN54" s="54"/>
      <c r="HO54" s="54"/>
      <c r="HP54" s="54"/>
      <c r="HQ54" s="54"/>
      <c r="HR54" s="54"/>
      <c r="HS54" s="54"/>
      <c r="HT54" s="54"/>
      <c r="HU54" s="54"/>
      <c r="HV54" s="54"/>
      <c r="HW54" s="54"/>
      <c r="HX54" s="54"/>
      <c r="HY54" s="54"/>
      <c r="HZ54" s="54"/>
      <c r="IA54" s="54"/>
      <c r="IB54" s="54"/>
      <c r="IC54" s="54"/>
      <c r="ID54" s="54"/>
      <c r="IE54" s="54"/>
      <c r="IF54" s="54"/>
      <c r="IG54" s="54"/>
      <c r="IH54" s="54"/>
      <c r="II54" s="54"/>
      <c r="IJ54" s="54"/>
      <c r="IK54" s="54"/>
      <c r="IL54" s="54"/>
      <c r="IM54" s="54"/>
      <c r="IN54" s="54"/>
      <c r="IO54" s="54"/>
      <c r="IP54" s="54"/>
      <c r="IQ54" s="54"/>
      <c r="IR54" s="54"/>
      <c r="IS54" s="54"/>
      <c r="IT54" s="54"/>
      <c r="IU54" s="54"/>
      <c r="IV54" s="54"/>
      <c r="IW54" s="54"/>
      <c r="IX54" s="54"/>
      <c r="IY54" s="54"/>
      <c r="IZ54" s="54"/>
      <c r="JA54" s="54"/>
      <c r="JB54" s="54"/>
      <c r="JC54" s="54"/>
      <c r="JD54" s="54"/>
      <c r="JE54" s="54"/>
      <c r="JF54" s="54"/>
      <c r="JG54" s="54"/>
      <c r="JH54" s="54"/>
      <c r="JI54" s="54"/>
      <c r="JJ54" s="54"/>
      <c r="JK54" s="54"/>
      <c r="JL54" s="54"/>
      <c r="JM54" s="54"/>
      <c r="JN54" s="54"/>
      <c r="JO54" s="54"/>
      <c r="JP54" s="54"/>
      <c r="JQ54" s="54"/>
      <c r="JR54" s="54"/>
      <c r="JS54" s="54"/>
      <c r="JT54" s="54"/>
      <c r="JU54" s="54"/>
      <c r="JV54" s="54"/>
      <c r="JW54" s="54"/>
      <c r="JX54" s="54"/>
      <c r="JY54" s="54"/>
      <c r="JZ54" s="54"/>
      <c r="KA54" s="54"/>
      <c r="KB54" s="54"/>
      <c r="KC54" s="54"/>
      <c r="KD54" s="54"/>
      <c r="KE54" s="54"/>
      <c r="KF54" s="54"/>
      <c r="KG54" s="54"/>
      <c r="KH54" s="54"/>
      <c r="KI54" s="54"/>
      <c r="KJ54" s="54"/>
      <c r="KK54" s="54"/>
      <c r="KL54" s="54"/>
      <c r="KM54" s="54"/>
      <c r="KN54" s="54"/>
      <c r="KO54" s="54"/>
      <c r="KP54" s="54"/>
      <c r="KQ54" s="54"/>
      <c r="KR54" s="54"/>
      <c r="KS54" s="54"/>
      <c r="KT54" s="54"/>
      <c r="KU54" s="54"/>
      <c r="KV54" s="54"/>
      <c r="KW54" s="54"/>
      <c r="KX54" s="54"/>
      <c r="KY54" s="54"/>
      <c r="KZ54" s="54"/>
      <c r="LA54" s="54"/>
      <c r="LB54" s="54"/>
      <c r="LC54" s="54"/>
      <c r="LD54" s="54"/>
      <c r="LE54" s="54"/>
      <c r="LF54" s="54"/>
      <c r="LG54" s="54"/>
      <c r="LH54" s="54"/>
      <c r="LI54" s="54"/>
      <c r="LJ54" s="54"/>
      <c r="LK54" s="54"/>
      <c r="LL54" s="54"/>
      <c r="LM54" s="54"/>
      <c r="LN54" s="54"/>
      <c r="LO54" s="54"/>
      <c r="LP54" s="54"/>
      <c r="LQ54" s="54"/>
      <c r="LR54" s="54"/>
      <c r="LS54" s="54"/>
      <c r="LT54" s="54"/>
      <c r="LU54" s="54"/>
      <c r="LV54" s="54"/>
      <c r="LW54" s="54"/>
      <c r="LX54" s="54"/>
      <c r="LY54" s="54"/>
      <c r="LZ54" s="54"/>
      <c r="MA54" s="54"/>
      <c r="MB54" s="54"/>
      <c r="MC54" s="54"/>
      <c r="MD54" s="54"/>
      <c r="ME54" s="54"/>
      <c r="MF54" s="54"/>
      <c r="MG54" s="54"/>
      <c r="MH54" s="54"/>
      <c r="MI54" s="54"/>
      <c r="MJ54" s="54"/>
      <c r="MK54" s="54"/>
      <c r="ML54" s="54"/>
      <c r="MM54" s="54"/>
      <c r="MN54" s="54"/>
      <c r="MO54" s="54"/>
      <c r="MP54" s="54"/>
      <c r="MQ54" s="54"/>
      <c r="MR54" s="54"/>
      <c r="MS54" s="54"/>
      <c r="MT54" s="54"/>
      <c r="MU54" s="54"/>
      <c r="MV54" s="54"/>
      <c r="MW54" s="54"/>
      <c r="MX54" s="54"/>
      <c r="MY54" s="54"/>
      <c r="MZ54" s="54"/>
      <c r="NA54" s="54"/>
      <c r="NB54" s="54"/>
      <c r="NC54" s="54"/>
      <c r="ND54" s="54"/>
      <c r="NE54" s="54"/>
      <c r="NF54" s="54"/>
      <c r="NG54" s="54"/>
      <c r="NH54" s="54"/>
      <c r="NI54" s="54"/>
      <c r="NJ54" s="54"/>
      <c r="NK54" s="54"/>
      <c r="NL54" s="54"/>
      <c r="NM54" s="54"/>
      <c r="NN54" s="54"/>
      <c r="NO54" s="54"/>
      <c r="NP54" s="54"/>
      <c r="NQ54" s="54"/>
      <c r="NR54" s="54"/>
      <c r="NS54" s="54"/>
      <c r="NT54" s="54"/>
      <c r="NU54" s="54"/>
      <c r="NV54" s="54"/>
      <c r="NW54" s="54"/>
      <c r="NX54" s="54"/>
      <c r="NY54" s="54"/>
      <c r="NZ54" s="54"/>
      <c r="OA54" s="54"/>
      <c r="OB54" s="54"/>
      <c r="OC54" s="54"/>
      <c r="OD54" s="54"/>
      <c r="OE54" s="54"/>
      <c r="OF54" s="54"/>
      <c r="OG54" s="54"/>
      <c r="OH54" s="54"/>
      <c r="OI54" s="54"/>
      <c r="OJ54" s="54"/>
      <c r="OK54" s="54"/>
      <c r="OL54" s="54"/>
      <c r="OM54" s="54"/>
      <c r="ON54" s="54"/>
      <c r="OO54" s="54"/>
      <c r="OP54" s="54"/>
      <c r="OQ54" s="54"/>
      <c r="OR54" s="54"/>
      <c r="OS54" s="54"/>
      <c r="OT54" s="54"/>
      <c r="OU54" s="54"/>
      <c r="OV54" s="54"/>
      <c r="OW54" s="54"/>
      <c r="OX54" s="54"/>
      <c r="OY54" s="54"/>
      <c r="OZ54" s="54"/>
      <c r="PA54" s="54"/>
      <c r="PB54" s="54"/>
      <c r="PC54" s="54"/>
      <c r="PD54" s="54"/>
      <c r="PE54" s="54"/>
      <c r="PF54" s="54"/>
      <c r="PG54" s="54"/>
      <c r="PH54" s="54"/>
      <c r="PI54" s="54"/>
      <c r="PJ54" s="54"/>
      <c r="PK54" s="54"/>
      <c r="PL54" s="54"/>
      <c r="PM54" s="54"/>
      <c r="PN54" s="54"/>
      <c r="PO54" s="54"/>
      <c r="PP54" s="54"/>
      <c r="PQ54" s="54"/>
      <c r="PR54" s="54"/>
      <c r="PS54" s="54"/>
      <c r="PT54" s="54"/>
      <c r="PU54" s="54"/>
      <c r="PV54" s="54"/>
      <c r="PW54" s="54"/>
      <c r="PX54" s="54"/>
      <c r="PY54" s="54"/>
      <c r="PZ54" s="54"/>
      <c r="QA54" s="54"/>
      <c r="QB54" s="54"/>
      <c r="QC54" s="54"/>
      <c r="QD54" s="54"/>
      <c r="QE54" s="54"/>
      <c r="QF54" s="54"/>
      <c r="QG54" s="54"/>
      <c r="QH54" s="54"/>
      <c r="QI54" s="54"/>
      <c r="QJ54" s="54"/>
      <c r="QK54" s="54"/>
      <c r="QL54" s="54"/>
      <c r="QM54" s="54"/>
      <c r="QN54" s="54"/>
      <c r="QO54" s="54"/>
      <c r="QP54" s="54"/>
      <c r="QQ54" s="54"/>
      <c r="QR54" s="54"/>
      <c r="QS54" s="54"/>
      <c r="QT54" s="54"/>
      <c r="QU54" s="54"/>
      <c r="QV54" s="54"/>
      <c r="QW54" s="54"/>
      <c r="QX54" s="54"/>
      <c r="QY54" s="54"/>
      <c r="QZ54" s="54"/>
      <c r="RA54" s="54"/>
      <c r="RB54" s="54"/>
      <c r="RC54" s="54"/>
      <c r="RD54" s="54"/>
      <c r="RE54" s="54"/>
      <c r="RF54" s="54"/>
      <c r="RG54" s="54"/>
      <c r="RH54" s="54"/>
      <c r="RI54" s="54"/>
      <c r="RJ54" s="54"/>
      <c r="RK54" s="54"/>
      <c r="RL54" s="54"/>
      <c r="RM54" s="54"/>
      <c r="RN54" s="54"/>
      <c r="RO54" s="54"/>
      <c r="RP54" s="54"/>
      <c r="RQ54" s="54"/>
      <c r="RR54" s="54"/>
      <c r="RS54" s="54"/>
      <c r="RT54" s="54"/>
      <c r="RU54" s="54"/>
      <c r="RV54" s="54"/>
      <c r="RW54" s="54"/>
      <c r="RX54" s="54"/>
      <c r="RY54" s="54"/>
      <c r="RZ54" s="54"/>
      <c r="SA54" s="54"/>
      <c r="SB54" s="54"/>
      <c r="SC54" s="54"/>
      <c r="SD54" s="54"/>
      <c r="SE54" s="54"/>
      <c r="SF54" s="54"/>
      <c r="SG54" s="54"/>
      <c r="SH54" s="54"/>
      <c r="SI54" s="54"/>
      <c r="SJ54" s="54"/>
      <c r="SK54" s="54"/>
      <c r="SL54" s="54"/>
      <c r="SM54" s="54"/>
      <c r="SN54" s="54"/>
      <c r="SO54" s="54"/>
      <c r="SP54" s="54"/>
      <c r="SQ54" s="54"/>
      <c r="SR54" s="54"/>
      <c r="SS54" s="54"/>
      <c r="ST54" s="54"/>
      <c r="SU54" s="54"/>
      <c r="SV54" s="54"/>
      <c r="SW54" s="54"/>
      <c r="SX54" s="54"/>
      <c r="SY54" s="54"/>
      <c r="SZ54" s="54"/>
      <c r="TA54" s="54"/>
      <c r="TB54" s="54"/>
      <c r="TC54" s="54"/>
      <c r="TD54" s="54"/>
      <c r="TE54" s="54"/>
      <c r="TF54" s="54"/>
      <c r="TG54" s="54"/>
      <c r="TH54" s="54"/>
      <c r="TI54" s="54"/>
      <c r="TJ54" s="54"/>
      <c r="TK54" s="54"/>
      <c r="TL54" s="54"/>
      <c r="TM54" s="54"/>
      <c r="TN54" s="54"/>
      <c r="TO54" s="54"/>
      <c r="TP54" s="54"/>
      <c r="TQ54" s="54"/>
      <c r="TR54" s="54"/>
      <c r="TS54" s="54"/>
      <c r="TT54" s="54"/>
      <c r="TU54" s="54"/>
      <c r="TV54" s="54"/>
      <c r="TW54" s="54"/>
      <c r="TX54" s="54"/>
      <c r="TY54" s="54"/>
      <c r="TZ54" s="54"/>
      <c r="UA54" s="54"/>
      <c r="UB54" s="54"/>
      <c r="UC54" s="54"/>
      <c r="UD54" s="54"/>
      <c r="UE54" s="54"/>
      <c r="UF54" s="54"/>
      <c r="UG54" s="54"/>
      <c r="UH54" s="54"/>
      <c r="UI54" s="54"/>
      <c r="UJ54" s="54"/>
      <c r="UK54" s="54"/>
      <c r="UL54" s="54"/>
      <c r="UM54" s="54"/>
      <c r="UN54" s="54"/>
      <c r="UO54" s="54"/>
      <c r="UP54" s="54"/>
      <c r="UQ54" s="54"/>
      <c r="UR54" s="54"/>
      <c r="US54" s="54"/>
      <c r="UT54" s="54"/>
      <c r="UU54" s="54"/>
      <c r="UV54" s="54"/>
      <c r="UW54" s="54"/>
      <c r="UX54" s="54"/>
      <c r="UY54" s="54"/>
      <c r="UZ54" s="54"/>
      <c r="VA54" s="54"/>
      <c r="VB54" s="54"/>
      <c r="VC54" s="54"/>
      <c r="VD54" s="54"/>
      <c r="VE54" s="54"/>
      <c r="VF54" s="54"/>
      <c r="VG54" s="54"/>
      <c r="VH54" s="54"/>
      <c r="VI54" s="54"/>
      <c r="VJ54" s="54"/>
      <c r="VK54" s="54"/>
      <c r="VL54" s="54"/>
      <c r="VM54" s="54"/>
      <c r="VN54" s="54"/>
      <c r="VO54" s="54"/>
      <c r="VP54" s="54"/>
      <c r="VQ54" s="54"/>
      <c r="VR54" s="54"/>
      <c r="VS54" s="54"/>
      <c r="VT54" s="54"/>
      <c r="VU54" s="54"/>
      <c r="VV54" s="54"/>
      <c r="VW54" s="54"/>
      <c r="VX54" s="54"/>
      <c r="VY54" s="54"/>
      <c r="VZ54" s="54"/>
      <c r="WA54" s="54"/>
      <c r="WB54" s="54"/>
      <c r="WC54" s="54"/>
      <c r="WD54" s="54"/>
      <c r="WE54" s="54"/>
      <c r="WF54" s="54"/>
      <c r="WG54" s="54"/>
      <c r="WH54" s="54"/>
      <c r="WI54" s="54"/>
      <c r="WJ54" s="54"/>
      <c r="WK54" s="54"/>
      <c r="WL54" s="54"/>
      <c r="WM54" s="54"/>
      <c r="WN54" s="54"/>
      <c r="WO54" s="54"/>
      <c r="WP54" s="54"/>
      <c r="WQ54" s="54"/>
      <c r="WR54" s="54"/>
      <c r="WS54" s="54"/>
      <c r="WT54" s="54"/>
      <c r="WU54" s="54"/>
      <c r="WV54" s="54"/>
      <c r="WW54" s="54"/>
      <c r="WX54" s="54"/>
      <c r="WY54" s="54"/>
      <c r="WZ54" s="54"/>
      <c r="XA54" s="54"/>
      <c r="XB54" s="54"/>
      <c r="XC54" s="54"/>
      <c r="XD54" s="54"/>
      <c r="XE54" s="54"/>
      <c r="XF54" s="54"/>
      <c r="XG54" s="54"/>
      <c r="XH54" s="54"/>
      <c r="XI54" s="54"/>
      <c r="XJ54" s="54"/>
      <c r="XK54" s="54"/>
      <c r="XL54" s="54"/>
      <c r="XM54" s="54"/>
      <c r="XN54" s="54"/>
      <c r="XO54" s="54"/>
      <c r="XP54" s="54"/>
      <c r="XQ54" s="54"/>
      <c r="XR54" s="54"/>
      <c r="XS54" s="54"/>
      <c r="XT54" s="54"/>
      <c r="XU54" s="54"/>
      <c r="XV54" s="54"/>
      <c r="XW54" s="54"/>
      <c r="XX54" s="54"/>
      <c r="XY54" s="54"/>
      <c r="XZ54" s="54"/>
      <c r="YA54" s="54"/>
      <c r="YB54" s="54"/>
      <c r="YC54" s="54"/>
      <c r="YD54" s="54"/>
      <c r="YE54" s="54"/>
      <c r="YF54" s="54"/>
      <c r="YG54" s="54"/>
      <c r="YH54" s="54"/>
      <c r="YI54" s="54"/>
      <c r="YJ54" s="54"/>
      <c r="YK54" s="54"/>
      <c r="YL54" s="54"/>
      <c r="YM54" s="54"/>
      <c r="YN54" s="54"/>
      <c r="YO54" s="54"/>
      <c r="YP54" s="54"/>
      <c r="YQ54" s="54"/>
      <c r="YR54" s="54"/>
      <c r="YS54" s="54"/>
      <c r="YT54" s="54"/>
      <c r="YU54" s="54"/>
      <c r="YV54" s="54"/>
      <c r="YW54" s="54"/>
      <c r="YX54" s="54"/>
      <c r="YY54" s="54"/>
      <c r="YZ54" s="54"/>
      <c r="ZA54" s="54"/>
      <c r="ZB54" s="54"/>
      <c r="ZC54" s="54"/>
      <c r="ZD54" s="54"/>
      <c r="ZE54" s="54"/>
      <c r="ZF54" s="54"/>
      <c r="ZG54" s="54"/>
      <c r="ZH54" s="54"/>
      <c r="ZI54" s="54"/>
      <c r="ZJ54" s="54"/>
      <c r="ZK54" s="54"/>
      <c r="ZL54" s="54"/>
      <c r="ZM54" s="54"/>
      <c r="ZN54" s="54"/>
      <c r="ZO54" s="54"/>
      <c r="ZP54" s="54"/>
      <c r="ZQ54" s="54"/>
      <c r="ZR54" s="54"/>
      <c r="ZS54" s="54"/>
      <c r="ZT54" s="54"/>
      <c r="ZU54" s="54"/>
      <c r="ZV54" s="54"/>
      <c r="ZW54" s="54"/>
      <c r="ZX54" s="54"/>
      <c r="ZY54" s="54"/>
      <c r="ZZ54" s="54"/>
      <c r="AAA54" s="54"/>
      <c r="AAB54" s="54"/>
      <c r="AAC54" s="54"/>
      <c r="AAD54" s="54"/>
      <c r="AAE54" s="54"/>
      <c r="AAF54" s="54"/>
      <c r="AAG54" s="54"/>
      <c r="AAH54" s="54"/>
      <c r="AAI54" s="54"/>
      <c r="AAJ54" s="54"/>
      <c r="AAK54" s="54"/>
      <c r="AAL54" s="54"/>
      <c r="AAM54" s="54"/>
      <c r="AAN54" s="54"/>
      <c r="AAO54" s="54"/>
      <c r="AAP54" s="54"/>
      <c r="AAQ54" s="54"/>
      <c r="AAR54" s="54"/>
      <c r="AAS54" s="54"/>
      <c r="AAT54" s="54"/>
      <c r="AAU54" s="54"/>
      <c r="AAV54" s="54"/>
      <c r="AAW54" s="54"/>
      <c r="AAX54" s="54"/>
      <c r="AAY54" s="54"/>
      <c r="AAZ54" s="54"/>
      <c r="ABA54" s="54"/>
      <c r="ABB54" s="54"/>
      <c r="ABC54" s="54"/>
      <c r="ABD54" s="54"/>
      <c r="ABE54" s="54"/>
      <c r="ABF54" s="54"/>
      <c r="ABG54" s="54"/>
      <c r="ABH54" s="54"/>
      <c r="ABI54" s="54"/>
      <c r="ABJ54" s="54"/>
      <c r="ABK54" s="54"/>
      <c r="ABL54" s="54"/>
      <c r="ABM54" s="54"/>
      <c r="ABN54" s="54"/>
      <c r="ABO54" s="54"/>
      <c r="ABP54" s="54"/>
      <c r="ABQ54" s="54"/>
      <c r="ABR54" s="54"/>
      <c r="ABS54" s="54"/>
      <c r="ABT54" s="54"/>
      <c r="ABU54" s="54"/>
      <c r="ABV54" s="54"/>
      <c r="ABW54" s="54"/>
      <c r="ABX54" s="54"/>
      <c r="ABY54" s="54"/>
      <c r="ABZ54" s="54"/>
      <c r="ACA54" s="54"/>
      <c r="ACB54" s="54"/>
      <c r="ACC54" s="54"/>
      <c r="ACD54" s="54"/>
      <c r="ACE54" s="54"/>
      <c r="ACF54" s="54"/>
      <c r="ACG54" s="54"/>
      <c r="ACH54" s="54"/>
      <c r="ACI54" s="54"/>
      <c r="ACJ54" s="54"/>
      <c r="ACK54" s="54"/>
      <c r="ACL54" s="54"/>
      <c r="ACM54" s="54"/>
      <c r="ACN54" s="54"/>
      <c r="ACO54" s="54"/>
      <c r="ACP54" s="54"/>
      <c r="ACQ54" s="54"/>
      <c r="ACR54" s="54"/>
      <c r="ACS54" s="54"/>
      <c r="ACT54" s="54"/>
      <c r="ACU54" s="54"/>
      <c r="ACV54" s="54"/>
      <c r="ACW54" s="54"/>
      <c r="ACX54" s="54"/>
      <c r="ACY54" s="54"/>
      <c r="ACZ54" s="54"/>
      <c r="ADA54" s="54"/>
      <c r="ADB54" s="54"/>
      <c r="ADC54" s="54"/>
      <c r="ADD54" s="54"/>
      <c r="ADE54" s="54"/>
      <c r="ADF54" s="54"/>
      <c r="ADG54" s="54"/>
      <c r="ADH54" s="54"/>
      <c r="ADI54" s="54"/>
      <c r="ADJ54" s="54"/>
      <c r="ADK54" s="54"/>
      <c r="ADL54" s="54"/>
      <c r="ADM54" s="54"/>
      <c r="ADN54" s="54"/>
      <c r="ADO54" s="54"/>
      <c r="ADP54" s="54"/>
      <c r="ADQ54" s="54"/>
      <c r="ADR54" s="54"/>
      <c r="ADS54" s="54"/>
      <c r="ADT54" s="54"/>
      <c r="ADU54" s="54"/>
      <c r="ADV54" s="54"/>
      <c r="ADW54" s="54"/>
      <c r="ADX54" s="54"/>
      <c r="ADY54" s="54"/>
      <c r="ADZ54" s="54"/>
      <c r="AEA54" s="54"/>
      <c r="AEB54" s="54"/>
      <c r="AEC54" s="54"/>
      <c r="AED54" s="54"/>
      <c r="AEE54" s="54"/>
      <c r="AEF54" s="54"/>
      <c r="AEG54" s="54"/>
      <c r="AEH54" s="54"/>
      <c r="AEI54" s="54"/>
      <c r="AEJ54" s="54"/>
      <c r="AEK54" s="54"/>
      <c r="AEL54" s="54"/>
      <c r="AEM54" s="54"/>
      <c r="AEN54" s="54"/>
      <c r="AEO54" s="54"/>
      <c r="AEP54" s="54"/>
      <c r="AEQ54" s="54"/>
      <c r="AER54" s="54"/>
      <c r="AES54" s="54"/>
      <c r="AET54" s="54"/>
      <c r="AEU54" s="54"/>
      <c r="AEV54" s="54"/>
      <c r="AEW54" s="54"/>
      <c r="AEX54" s="54"/>
      <c r="AEY54" s="54"/>
      <c r="AEZ54" s="54"/>
      <c r="AFA54" s="54"/>
      <c r="AFB54" s="54"/>
      <c r="AFC54" s="54"/>
      <c r="AFD54" s="54"/>
      <c r="AFE54" s="54"/>
      <c r="AFF54" s="54"/>
      <c r="AFG54" s="54"/>
      <c r="AFH54" s="54"/>
      <c r="AFI54" s="54"/>
      <c r="AFJ54" s="54"/>
      <c r="AFK54" s="54"/>
      <c r="AFL54" s="54"/>
      <c r="AFM54" s="54"/>
      <c r="AFN54" s="54"/>
      <c r="AFO54" s="54"/>
      <c r="AFP54" s="54"/>
      <c r="AFQ54" s="54"/>
      <c r="AFR54" s="54"/>
      <c r="AFS54" s="54"/>
      <c r="AFT54" s="54"/>
      <c r="AFU54" s="54"/>
      <c r="AFV54" s="54"/>
      <c r="AFW54" s="54"/>
      <c r="AFX54" s="54"/>
      <c r="AFY54" s="54"/>
      <c r="AFZ54" s="54"/>
      <c r="AGA54" s="54"/>
      <c r="AGB54" s="54"/>
      <c r="AGC54" s="54"/>
      <c r="AGD54" s="54"/>
      <c r="AGE54" s="54"/>
      <c r="AGF54" s="54"/>
      <c r="AGG54" s="54"/>
      <c r="AGH54" s="54"/>
      <c r="AGI54" s="54"/>
      <c r="AGJ54" s="54"/>
      <c r="AGK54" s="54"/>
      <c r="AGL54" s="54"/>
      <c r="AGM54" s="54"/>
      <c r="AGN54" s="54"/>
      <c r="AGO54" s="54"/>
      <c r="AGP54" s="54"/>
      <c r="AGQ54" s="54"/>
      <c r="AGR54" s="54"/>
      <c r="AGS54" s="54"/>
      <c r="AGT54" s="54"/>
      <c r="AGU54" s="54"/>
      <c r="AGV54" s="54"/>
      <c r="AGW54" s="54"/>
      <c r="AGX54" s="54"/>
      <c r="AGY54" s="54"/>
      <c r="AGZ54" s="54"/>
      <c r="AHA54" s="54"/>
      <c r="AHB54" s="54"/>
      <c r="AHC54" s="54"/>
      <c r="AHD54" s="54"/>
      <c r="AHE54" s="54"/>
      <c r="AHF54" s="54"/>
      <c r="AHG54" s="54"/>
      <c r="AHH54" s="54"/>
      <c r="AHI54" s="54"/>
      <c r="AHJ54" s="54"/>
      <c r="AHK54" s="54"/>
      <c r="AHL54" s="54"/>
      <c r="AHM54" s="54"/>
      <c r="AHN54" s="54"/>
      <c r="AHO54" s="54"/>
      <c r="AHP54" s="54"/>
      <c r="AHQ54" s="54"/>
      <c r="AHR54" s="54"/>
      <c r="AHS54" s="54"/>
      <c r="AHT54" s="54"/>
      <c r="AHU54" s="54"/>
      <c r="AHV54" s="54"/>
      <c r="AHW54" s="54"/>
      <c r="AHX54" s="54"/>
      <c r="AHY54" s="54"/>
      <c r="AHZ54" s="54"/>
      <c r="AIA54" s="54"/>
      <c r="AIB54" s="54"/>
      <c r="AIC54" s="54"/>
      <c r="AID54" s="54"/>
      <c r="AIE54" s="54"/>
      <c r="AIF54" s="54"/>
      <c r="AIG54" s="54"/>
      <c r="AIH54" s="54"/>
      <c r="AII54" s="54"/>
      <c r="AIJ54" s="54"/>
      <c r="AIK54" s="54"/>
      <c r="AIL54" s="54"/>
      <c r="AIM54" s="54"/>
      <c r="AIN54" s="54"/>
      <c r="AIO54" s="54"/>
      <c r="AIP54" s="54"/>
      <c r="AIQ54" s="54"/>
      <c r="AIR54" s="54"/>
      <c r="AIS54" s="54"/>
      <c r="AIT54" s="54"/>
      <c r="AIU54" s="54"/>
      <c r="AIV54" s="54"/>
      <c r="AIW54" s="54"/>
      <c r="AIX54" s="54"/>
      <c r="AIY54" s="54"/>
      <c r="AIZ54" s="54"/>
      <c r="AJA54" s="54"/>
      <c r="AJB54" s="54"/>
      <c r="AJC54" s="54"/>
      <c r="AJD54" s="54"/>
      <c r="AJE54" s="54"/>
      <c r="AJF54" s="54"/>
      <c r="AJG54" s="54"/>
      <c r="AJH54" s="54"/>
      <c r="AJI54" s="54"/>
      <c r="AJJ54" s="54"/>
      <c r="AJK54" s="54"/>
      <c r="AJL54" s="54"/>
      <c r="AJM54" s="54"/>
      <c r="AJN54" s="54"/>
      <c r="AJO54" s="54"/>
      <c r="AJP54" s="54"/>
      <c r="AJQ54" s="54"/>
      <c r="AJR54" s="54"/>
      <c r="AJS54" s="54"/>
      <c r="AJT54" s="54"/>
      <c r="AJU54" s="54"/>
      <c r="AJV54" s="54"/>
      <c r="AJW54" s="54"/>
      <c r="AJX54" s="54"/>
      <c r="AJY54" s="54"/>
      <c r="AJZ54" s="54"/>
      <c r="AKA54" s="54"/>
      <c r="AKB54" s="54"/>
      <c r="AKC54" s="54"/>
      <c r="AKD54" s="54"/>
      <c r="AKE54" s="54"/>
      <c r="AKF54" s="54"/>
      <c r="AKG54" s="54"/>
      <c r="AKH54" s="54"/>
      <c r="AKI54" s="54"/>
      <c r="AKJ54" s="54"/>
      <c r="AKK54" s="54"/>
      <c r="AKL54" s="54"/>
      <c r="AKM54" s="54"/>
      <c r="AKN54" s="54"/>
      <c r="AKO54" s="54"/>
      <c r="AKP54" s="54"/>
      <c r="AKQ54" s="54"/>
      <c r="AKR54" s="54"/>
      <c r="AKS54" s="54"/>
      <c r="AKT54" s="54"/>
      <c r="AKU54" s="54"/>
      <c r="AKV54" s="54"/>
      <c r="AKW54" s="54"/>
      <c r="AKX54" s="54"/>
      <c r="AKY54" s="54"/>
      <c r="AKZ54" s="54"/>
      <c r="ALA54" s="54"/>
      <c r="ALB54" s="54"/>
      <c r="ALC54" s="54"/>
      <c r="ALD54" s="54"/>
      <c r="ALE54" s="54"/>
      <c r="ALF54" s="54"/>
      <c r="ALG54" s="54"/>
      <c r="ALH54" s="54"/>
      <c r="ALI54" s="54"/>
      <c r="ALJ54" s="54"/>
      <c r="ALK54" s="54"/>
      <c r="ALL54" s="54"/>
      <c r="ALM54" s="54"/>
      <c r="ALN54" s="54"/>
      <c r="ALO54" s="54"/>
      <c r="ALP54" s="54"/>
      <c r="ALQ54" s="54"/>
      <c r="ALR54" s="54"/>
      <c r="ALS54" s="54"/>
      <c r="ALT54" s="54"/>
      <c r="ALU54" s="54"/>
      <c r="ALV54" s="54"/>
      <c r="ALW54" s="54"/>
      <c r="ALX54" s="54"/>
      <c r="ALY54" s="54"/>
      <c r="ALZ54" s="54"/>
      <c r="AMA54" s="54"/>
      <c r="AMB54" s="54"/>
      <c r="AMC54" s="54"/>
      <c r="AMD54" s="54"/>
      <c r="AME54" s="54"/>
      <c r="AMF54" s="54"/>
      <c r="AMG54" s="54"/>
      <c r="AMH54" s="54"/>
      <c r="AMI54" s="54"/>
      <c r="AMJ54" s="54"/>
      <c r="AMK54" s="54"/>
      <c r="AML54" s="54"/>
      <c r="AMM54" s="54"/>
      <c r="AMN54" s="54"/>
      <c r="AMO54" s="54"/>
      <c r="AMP54" s="54"/>
      <c r="AMQ54" s="54"/>
      <c r="AMR54" s="54"/>
      <c r="AMS54" s="54"/>
      <c r="AMT54" s="54"/>
      <c r="AMU54" s="54"/>
      <c r="AMV54" s="54"/>
      <c r="AMW54" s="54"/>
      <c r="AMX54" s="54"/>
      <c r="AMY54" s="54"/>
      <c r="AMZ54" s="54"/>
      <c r="ANA54" s="54"/>
      <c r="ANB54" s="54"/>
      <c r="ANC54" s="54"/>
      <c r="AND54" s="54"/>
      <c r="ANE54" s="54"/>
      <c r="ANF54" s="54"/>
      <c r="ANG54" s="54"/>
      <c r="ANH54" s="54"/>
      <c r="ANI54" s="54"/>
      <c r="ANJ54" s="54"/>
      <c r="ANK54" s="54"/>
      <c r="ANL54" s="54"/>
      <c r="ANM54" s="54"/>
      <c r="ANN54" s="54"/>
      <c r="ANO54" s="54"/>
      <c r="ANP54" s="54"/>
      <c r="ANQ54" s="54"/>
      <c r="ANR54" s="54"/>
      <c r="ANS54" s="54"/>
      <c r="ANT54" s="54"/>
      <c r="ANU54" s="54"/>
      <c r="ANV54" s="54"/>
      <c r="ANW54" s="54"/>
      <c r="ANX54" s="54"/>
      <c r="ANY54" s="54"/>
      <c r="ANZ54" s="54"/>
      <c r="AOA54" s="54"/>
      <c r="AOB54" s="54"/>
      <c r="AOC54" s="54"/>
      <c r="AOD54" s="54"/>
      <c r="AOE54" s="54"/>
      <c r="AOF54" s="54"/>
      <c r="AOG54" s="54"/>
      <c r="AOH54" s="54"/>
      <c r="AOI54" s="54"/>
      <c r="AOJ54" s="54"/>
      <c r="AOK54" s="54"/>
      <c r="AOL54" s="54"/>
      <c r="AOM54" s="54"/>
      <c r="AON54" s="54"/>
      <c r="AOO54" s="54"/>
      <c r="AOP54" s="54"/>
      <c r="AOQ54" s="54"/>
      <c r="AOR54" s="54"/>
      <c r="AOS54" s="54"/>
      <c r="AOT54" s="54"/>
      <c r="AOU54" s="54"/>
      <c r="AOV54" s="54"/>
      <c r="AOW54" s="54"/>
      <c r="AOX54" s="54"/>
      <c r="AOY54" s="54"/>
      <c r="AOZ54" s="54"/>
      <c r="APA54" s="54"/>
      <c r="APB54" s="54"/>
      <c r="APC54" s="54"/>
      <c r="APD54" s="54"/>
      <c r="APE54" s="54"/>
      <c r="APF54" s="54"/>
      <c r="APG54" s="54"/>
      <c r="APH54" s="54"/>
      <c r="API54" s="54"/>
      <c r="APJ54" s="54"/>
      <c r="APK54" s="54"/>
      <c r="APL54" s="54"/>
      <c r="APM54" s="54"/>
      <c r="APN54" s="54"/>
      <c r="APO54" s="54"/>
      <c r="APP54" s="54"/>
      <c r="APQ54" s="54"/>
      <c r="APR54" s="54"/>
      <c r="APS54" s="54"/>
      <c r="APT54" s="54"/>
      <c r="APU54" s="54"/>
      <c r="APV54" s="54"/>
      <c r="APW54" s="54"/>
      <c r="APX54" s="54"/>
      <c r="APY54" s="54"/>
      <c r="APZ54" s="54"/>
      <c r="AQA54" s="54"/>
      <c r="AQB54" s="54"/>
      <c r="AQC54" s="54"/>
      <c r="AQD54" s="54"/>
      <c r="AQE54" s="54"/>
      <c r="AQF54" s="54"/>
      <c r="AQG54" s="54"/>
      <c r="AQH54" s="54"/>
      <c r="AQI54" s="54"/>
      <c r="AQJ54" s="54"/>
      <c r="AQK54" s="54"/>
      <c r="AQL54" s="54"/>
      <c r="AQM54" s="54"/>
      <c r="AQN54" s="54"/>
      <c r="AQO54" s="54"/>
      <c r="AQP54" s="54"/>
      <c r="AQQ54" s="54"/>
      <c r="AQR54" s="54"/>
      <c r="AQS54" s="54"/>
      <c r="AQT54" s="54"/>
      <c r="AQU54" s="54"/>
      <c r="AQV54" s="54"/>
      <c r="AQW54" s="54"/>
      <c r="AQX54" s="54"/>
      <c r="AQY54" s="54"/>
      <c r="AQZ54" s="54"/>
      <c r="ARA54" s="54"/>
      <c r="ARB54" s="54"/>
      <c r="ARC54" s="54"/>
      <c r="ARD54" s="54"/>
      <c r="ARE54" s="54"/>
      <c r="ARF54" s="54"/>
      <c r="ARG54" s="54"/>
      <c r="ARH54" s="54"/>
      <c r="ARI54" s="54"/>
      <c r="ARJ54" s="54"/>
      <c r="ARK54" s="54"/>
      <c r="ARL54" s="54"/>
      <c r="ARM54" s="54"/>
      <c r="ARN54" s="54"/>
      <c r="ARO54" s="54"/>
      <c r="ARP54" s="54"/>
      <c r="ARQ54" s="54"/>
      <c r="ARR54" s="54"/>
      <c r="ARS54" s="54"/>
      <c r="ART54" s="54"/>
      <c r="ARU54" s="54"/>
      <c r="ARV54" s="54"/>
      <c r="ARW54" s="54"/>
      <c r="ARX54" s="54"/>
      <c r="ARY54" s="54"/>
      <c r="ARZ54" s="54"/>
      <c r="ASA54" s="54"/>
      <c r="ASB54" s="54"/>
      <c r="ASC54" s="54"/>
      <c r="ASD54" s="54"/>
      <c r="ASE54" s="54"/>
      <c r="ASF54" s="54"/>
      <c r="ASG54" s="54"/>
      <c r="ASH54" s="54"/>
      <c r="ASI54" s="54"/>
      <c r="ASJ54" s="54"/>
      <c r="ASK54" s="54"/>
      <c r="ASL54" s="54"/>
      <c r="ASM54" s="54"/>
      <c r="ASN54" s="54"/>
      <c r="ASO54" s="54"/>
      <c r="ASP54" s="54"/>
      <c r="ASQ54" s="54"/>
      <c r="ASR54" s="54"/>
      <c r="ASS54" s="54"/>
      <c r="AST54" s="54"/>
      <c r="ASU54" s="54"/>
      <c r="ASV54" s="54"/>
      <c r="ASW54" s="54"/>
      <c r="ASX54" s="54"/>
      <c r="ASY54" s="54"/>
      <c r="ASZ54" s="54"/>
      <c r="ATA54" s="54"/>
      <c r="ATB54" s="54"/>
      <c r="ATC54" s="54"/>
      <c r="ATD54" s="54"/>
      <c r="ATE54" s="54"/>
      <c r="ATF54" s="54"/>
      <c r="ATG54" s="54"/>
      <c r="ATH54" s="54"/>
      <c r="ATI54" s="54"/>
      <c r="ATJ54" s="54"/>
      <c r="ATK54" s="54"/>
      <c r="ATL54" s="54"/>
      <c r="ATM54" s="54"/>
      <c r="ATN54" s="54"/>
      <c r="ATO54" s="54"/>
      <c r="ATP54" s="54"/>
      <c r="ATQ54" s="54"/>
      <c r="ATR54" s="54"/>
      <c r="ATS54" s="54"/>
      <c r="ATT54" s="54"/>
      <c r="ATU54" s="54"/>
      <c r="ATV54" s="54"/>
      <c r="ATW54" s="54"/>
      <c r="ATX54" s="54"/>
      <c r="ATY54" s="54"/>
      <c r="ATZ54" s="54"/>
      <c r="AUA54" s="54"/>
      <c r="AUB54" s="54"/>
      <c r="AUC54" s="54"/>
      <c r="AUD54" s="54"/>
      <c r="AUE54" s="54"/>
      <c r="AUF54" s="54"/>
      <c r="AUG54" s="54"/>
      <c r="AUH54" s="54"/>
      <c r="AUI54" s="54"/>
      <c r="AUJ54" s="54"/>
      <c r="AUK54" s="54"/>
      <c r="AUL54" s="54"/>
      <c r="AUM54" s="54"/>
      <c r="AUN54" s="54"/>
      <c r="AUO54" s="54"/>
      <c r="AUP54" s="54"/>
      <c r="AUQ54" s="54"/>
      <c r="AUR54" s="54"/>
      <c r="AUS54" s="54"/>
      <c r="AUT54" s="54"/>
      <c r="AUU54" s="54"/>
      <c r="AUV54" s="54"/>
      <c r="AUW54" s="54"/>
      <c r="AUX54" s="54"/>
      <c r="AUY54" s="54"/>
      <c r="AUZ54" s="54"/>
      <c r="AVA54" s="54"/>
      <c r="AVB54" s="54"/>
      <c r="AVC54" s="54"/>
      <c r="AVD54" s="54"/>
      <c r="AVE54" s="54"/>
      <c r="AVF54" s="54"/>
      <c r="AVG54" s="54"/>
      <c r="AVH54" s="54"/>
      <c r="AVI54" s="54"/>
      <c r="AVJ54" s="54"/>
      <c r="AVK54" s="54"/>
      <c r="AVL54" s="54"/>
      <c r="AVM54" s="54"/>
      <c r="AVN54" s="54"/>
      <c r="AVO54" s="54"/>
      <c r="AVP54" s="54"/>
      <c r="AVQ54" s="54"/>
      <c r="AVR54" s="54"/>
      <c r="AVS54" s="54"/>
      <c r="AVT54" s="54"/>
      <c r="AVU54" s="54"/>
      <c r="AVV54" s="54"/>
      <c r="AVW54" s="54"/>
      <c r="AVX54" s="54"/>
      <c r="AVY54" s="54"/>
      <c r="AVZ54" s="54"/>
      <c r="AWA54" s="54"/>
      <c r="AWB54" s="54"/>
      <c r="AWC54" s="54"/>
      <c r="AWD54" s="54"/>
      <c r="AWE54" s="54"/>
      <c r="AWF54" s="54"/>
      <c r="AWG54" s="54"/>
      <c r="AWH54" s="54"/>
      <c r="AWI54" s="54"/>
      <c r="AWJ54" s="54"/>
      <c r="AWK54" s="54"/>
      <c r="AWL54" s="54"/>
      <c r="AWM54" s="54"/>
      <c r="AWN54" s="54"/>
      <c r="AWO54" s="54"/>
      <c r="AWP54" s="54"/>
      <c r="AWQ54" s="54"/>
      <c r="AWR54" s="54"/>
      <c r="AWS54" s="54"/>
      <c r="AWT54" s="54"/>
      <c r="AWU54" s="54"/>
      <c r="AWV54" s="54"/>
      <c r="AWW54" s="54"/>
      <c r="AWX54" s="54"/>
      <c r="AWY54" s="54"/>
      <c r="AWZ54" s="54"/>
      <c r="AXA54" s="54"/>
      <c r="AXB54" s="54"/>
      <c r="AXC54" s="54"/>
      <c r="AXD54" s="54"/>
      <c r="AXE54" s="54"/>
      <c r="AXF54" s="54"/>
      <c r="AXG54" s="54"/>
      <c r="AXH54" s="54"/>
      <c r="AXI54" s="54"/>
      <c r="AXJ54" s="54"/>
      <c r="AXK54" s="54"/>
      <c r="AXL54" s="54"/>
      <c r="AXM54" s="54"/>
      <c r="AXN54" s="54"/>
      <c r="AXO54" s="54"/>
      <c r="AXP54" s="54"/>
      <c r="AXQ54" s="54"/>
      <c r="AXR54" s="54"/>
      <c r="AXS54" s="54"/>
      <c r="AXT54" s="54"/>
      <c r="AXU54" s="54"/>
      <c r="AXV54" s="54"/>
      <c r="AXW54" s="54"/>
      <c r="AXX54" s="54"/>
      <c r="AXY54" s="54"/>
      <c r="AXZ54" s="54"/>
      <c r="AYA54" s="54"/>
      <c r="AYB54" s="54"/>
      <c r="AYC54" s="54"/>
      <c r="AYD54" s="54"/>
      <c r="AYE54" s="54"/>
      <c r="AYF54" s="54"/>
      <c r="AYG54" s="54"/>
      <c r="AYH54" s="54"/>
      <c r="AYI54" s="54"/>
      <c r="AYJ54" s="54"/>
      <c r="AYK54" s="54"/>
      <c r="AYL54" s="54"/>
      <c r="AYM54" s="54"/>
      <c r="AYN54" s="54"/>
      <c r="AYO54" s="54"/>
      <c r="AYP54" s="54"/>
      <c r="AYQ54" s="54"/>
      <c r="AYR54" s="54"/>
      <c r="AYS54" s="54"/>
      <c r="AYT54" s="54"/>
      <c r="AYU54" s="54"/>
      <c r="AYV54" s="54"/>
      <c r="AYW54" s="54"/>
      <c r="AYX54" s="54"/>
      <c r="AYY54" s="54"/>
      <c r="AYZ54" s="54"/>
      <c r="AZA54" s="54"/>
      <c r="AZB54" s="54"/>
      <c r="AZC54" s="54"/>
      <c r="AZD54" s="54"/>
      <c r="AZE54" s="54"/>
      <c r="AZF54" s="54"/>
      <c r="AZG54" s="54"/>
      <c r="AZH54" s="54"/>
      <c r="AZI54" s="54"/>
      <c r="AZJ54" s="54"/>
      <c r="AZK54" s="54"/>
      <c r="AZL54" s="54"/>
      <c r="AZM54" s="54"/>
      <c r="AZN54" s="54"/>
      <c r="AZO54" s="54"/>
      <c r="AZP54" s="54"/>
      <c r="AZQ54" s="54"/>
      <c r="AZR54" s="54"/>
      <c r="AZS54" s="54"/>
      <c r="AZT54" s="54"/>
      <c r="AZU54" s="54"/>
      <c r="AZV54" s="54"/>
      <c r="AZW54" s="54"/>
      <c r="AZX54" s="54"/>
      <c r="AZY54" s="54"/>
      <c r="AZZ54" s="54"/>
      <c r="BAA54" s="54"/>
      <c r="BAB54" s="54"/>
      <c r="BAC54" s="54"/>
      <c r="BAD54" s="54"/>
      <c r="BAE54" s="54"/>
      <c r="BAF54" s="54"/>
      <c r="BAG54" s="54"/>
      <c r="BAH54" s="54"/>
      <c r="BAI54" s="54"/>
      <c r="BAJ54" s="54"/>
      <c r="BAK54" s="54"/>
      <c r="BAL54" s="54"/>
      <c r="BAM54" s="54"/>
      <c r="BAN54" s="54"/>
      <c r="BAO54" s="54"/>
      <c r="BAP54" s="54"/>
      <c r="BAQ54" s="54"/>
      <c r="BAR54" s="54"/>
      <c r="BAS54" s="54"/>
      <c r="BAT54" s="54"/>
      <c r="BAU54" s="54"/>
      <c r="BAV54" s="54"/>
      <c r="BAW54" s="54"/>
      <c r="BAX54" s="54"/>
      <c r="BAY54" s="54"/>
      <c r="BAZ54" s="54"/>
      <c r="BBA54" s="54"/>
      <c r="BBB54" s="54"/>
      <c r="BBC54" s="54"/>
      <c r="BBD54" s="54"/>
      <c r="BBE54" s="54"/>
      <c r="BBF54" s="54"/>
      <c r="BBG54" s="54"/>
      <c r="BBH54" s="54"/>
      <c r="BBI54" s="54"/>
      <c r="BBJ54" s="54"/>
      <c r="BBK54" s="54"/>
      <c r="BBL54" s="54"/>
      <c r="BBM54" s="54"/>
      <c r="BBN54" s="54"/>
      <c r="BBO54" s="54"/>
      <c r="BBP54" s="54"/>
      <c r="BBQ54" s="54"/>
      <c r="BBR54" s="54"/>
      <c r="BBS54" s="54"/>
      <c r="BBT54" s="54"/>
      <c r="BBU54" s="54"/>
      <c r="BBV54" s="54"/>
      <c r="BBW54" s="54"/>
      <c r="BBX54" s="54"/>
      <c r="BBY54" s="54"/>
      <c r="BBZ54" s="54"/>
      <c r="BCA54" s="54"/>
      <c r="BCB54" s="54"/>
      <c r="BCC54" s="54"/>
      <c r="BCD54" s="54"/>
      <c r="BCE54" s="54"/>
      <c r="BCF54" s="54"/>
      <c r="BCG54" s="54"/>
      <c r="BCH54" s="54"/>
      <c r="BCI54" s="54"/>
      <c r="BCJ54" s="54"/>
      <c r="BCK54" s="54"/>
      <c r="BCL54" s="54"/>
      <c r="BCM54" s="54"/>
      <c r="BCN54" s="54"/>
      <c r="BCO54" s="54"/>
      <c r="BCP54" s="54"/>
      <c r="BCQ54" s="54"/>
      <c r="BCR54" s="54"/>
      <c r="BCS54" s="54"/>
      <c r="BCT54" s="54"/>
      <c r="BCU54" s="54"/>
      <c r="BCV54" s="54"/>
      <c r="BCW54" s="54"/>
      <c r="BCX54" s="54"/>
      <c r="BCY54" s="54"/>
      <c r="BCZ54" s="54"/>
      <c r="BDA54" s="54"/>
      <c r="BDB54" s="54"/>
      <c r="BDC54" s="54"/>
      <c r="BDD54" s="54"/>
      <c r="BDE54" s="54"/>
      <c r="BDF54" s="54"/>
      <c r="BDG54" s="54"/>
      <c r="BDH54" s="54"/>
      <c r="BDI54" s="54"/>
      <c r="BDJ54" s="54"/>
      <c r="BDK54" s="54"/>
      <c r="BDL54" s="54"/>
      <c r="BDM54" s="54"/>
      <c r="BDN54" s="54"/>
      <c r="BDO54" s="54"/>
      <c r="BDP54" s="54"/>
      <c r="BDQ54" s="54"/>
      <c r="BDR54" s="54"/>
      <c r="BDS54" s="54"/>
      <c r="BDT54" s="54"/>
      <c r="BDU54" s="54"/>
      <c r="BDV54" s="54"/>
      <c r="BDW54" s="54"/>
      <c r="BDX54" s="54"/>
      <c r="BDY54" s="54"/>
      <c r="BDZ54" s="54"/>
      <c r="BEA54" s="54"/>
      <c r="BEB54" s="54"/>
      <c r="BEC54" s="54"/>
      <c r="BED54" s="54"/>
      <c r="BEE54" s="54"/>
      <c r="BEF54" s="54"/>
      <c r="BEG54" s="54"/>
      <c r="BEH54" s="54"/>
      <c r="BEI54" s="54"/>
      <c r="BEJ54" s="54"/>
      <c r="BEK54" s="54"/>
      <c r="BEL54" s="54"/>
      <c r="BEM54" s="54"/>
      <c r="BEN54" s="54"/>
      <c r="BEO54" s="54"/>
      <c r="BEP54" s="54"/>
      <c r="BEQ54" s="54"/>
      <c r="BER54" s="54"/>
      <c r="BES54" s="54"/>
      <c r="BET54" s="54"/>
      <c r="BEU54" s="54"/>
      <c r="BEV54" s="54"/>
      <c r="BEW54" s="54"/>
      <c r="BEX54" s="54"/>
      <c r="BEY54" s="54"/>
      <c r="BEZ54" s="54"/>
      <c r="BFA54" s="54"/>
      <c r="BFB54" s="54"/>
      <c r="BFC54" s="54"/>
      <c r="BFD54" s="54"/>
      <c r="BFE54" s="54"/>
      <c r="BFF54" s="54"/>
      <c r="BFG54" s="54"/>
      <c r="BFH54" s="54"/>
      <c r="BFI54" s="54"/>
      <c r="BFJ54" s="54"/>
      <c r="BFK54" s="54"/>
      <c r="BFL54" s="54"/>
      <c r="BFM54" s="54"/>
      <c r="BFN54" s="54"/>
      <c r="BFO54" s="54"/>
      <c r="BFP54" s="54"/>
      <c r="BFQ54" s="54"/>
      <c r="BFR54" s="54"/>
      <c r="BFS54" s="54"/>
      <c r="BFT54" s="54"/>
      <c r="BFU54" s="54"/>
      <c r="BFV54" s="54"/>
      <c r="BFW54" s="54"/>
      <c r="BFX54" s="54"/>
      <c r="BFY54" s="54"/>
      <c r="BFZ54" s="54"/>
      <c r="BGA54" s="54"/>
      <c r="BGB54" s="54"/>
      <c r="BGC54" s="54"/>
      <c r="BGD54" s="54"/>
      <c r="BGE54" s="54"/>
      <c r="BGF54" s="54"/>
      <c r="BGG54" s="54"/>
      <c r="BGH54" s="54"/>
      <c r="BGI54" s="54"/>
      <c r="BGJ54" s="54"/>
      <c r="BGK54" s="54"/>
      <c r="BGL54" s="54"/>
      <c r="BGM54" s="54"/>
      <c r="BGN54" s="54"/>
      <c r="BGO54" s="54"/>
      <c r="BGP54" s="54"/>
      <c r="BGQ54" s="54"/>
      <c r="BGR54" s="54"/>
      <c r="BGS54" s="54"/>
      <c r="BGT54" s="54"/>
      <c r="BGU54" s="54"/>
      <c r="BGV54" s="54"/>
      <c r="BGW54" s="54"/>
      <c r="BGX54" s="54"/>
      <c r="BGY54" s="54"/>
      <c r="BGZ54" s="54"/>
      <c r="BHA54" s="54"/>
      <c r="BHB54" s="54"/>
      <c r="BHC54" s="54"/>
      <c r="BHD54" s="54"/>
      <c r="BHE54" s="54"/>
      <c r="BHF54" s="54"/>
      <c r="BHG54" s="54"/>
      <c r="BHH54" s="54"/>
      <c r="BHI54" s="54"/>
      <c r="BHJ54" s="54"/>
      <c r="BHK54" s="54"/>
      <c r="BHL54" s="54"/>
      <c r="BHM54" s="54"/>
      <c r="BHN54" s="54"/>
      <c r="BHO54" s="54"/>
      <c r="BHP54" s="54"/>
      <c r="BHQ54" s="54"/>
      <c r="BHR54" s="54"/>
      <c r="BHS54" s="54"/>
      <c r="BHT54" s="54"/>
      <c r="BHU54" s="54"/>
      <c r="BHV54" s="54"/>
      <c r="BHW54" s="54"/>
      <c r="BHX54" s="54"/>
      <c r="BHY54" s="54"/>
      <c r="BHZ54" s="54"/>
      <c r="BIA54" s="54"/>
      <c r="BIB54" s="54"/>
      <c r="BIC54" s="54"/>
      <c r="BID54" s="54"/>
      <c r="BIE54" s="54"/>
      <c r="BIF54" s="54"/>
      <c r="BIG54" s="54"/>
      <c r="BIH54" s="54"/>
      <c r="BII54" s="54"/>
      <c r="BIJ54" s="54"/>
      <c r="BIK54" s="54"/>
      <c r="BIL54" s="54"/>
      <c r="BIM54" s="54"/>
      <c r="BIN54" s="54"/>
      <c r="BIO54" s="54"/>
      <c r="BIP54" s="54"/>
      <c r="BIQ54" s="54"/>
      <c r="BIR54" s="54"/>
      <c r="BIS54" s="54"/>
      <c r="BIT54" s="54"/>
      <c r="BIU54" s="54"/>
      <c r="BIV54" s="54"/>
      <c r="BIW54" s="54"/>
      <c r="BIX54" s="54"/>
      <c r="BIY54" s="54"/>
      <c r="BIZ54" s="54"/>
      <c r="BJA54" s="54"/>
      <c r="BJB54" s="54"/>
      <c r="BJC54" s="54"/>
      <c r="BJD54" s="54"/>
      <c r="BJE54" s="54"/>
      <c r="BJF54" s="54"/>
      <c r="BJG54" s="54"/>
      <c r="BJH54" s="54"/>
      <c r="BJI54" s="54"/>
      <c r="BJJ54" s="54"/>
      <c r="BJK54" s="54"/>
      <c r="BJL54" s="54"/>
      <c r="BJM54" s="54"/>
      <c r="BJN54" s="54"/>
      <c r="BJO54" s="54"/>
      <c r="BJP54" s="54"/>
      <c r="BJQ54" s="54"/>
      <c r="BJR54" s="54"/>
      <c r="BJS54" s="54"/>
      <c r="BJT54" s="54"/>
      <c r="BJU54" s="54"/>
      <c r="BJV54" s="54"/>
      <c r="BJW54" s="54"/>
      <c r="BJX54" s="54"/>
      <c r="BJY54" s="54"/>
      <c r="BJZ54" s="54"/>
      <c r="BKA54" s="54"/>
      <c r="BKB54" s="54"/>
      <c r="BKC54" s="54"/>
      <c r="BKD54" s="54"/>
      <c r="BKE54" s="54"/>
      <c r="BKF54" s="54"/>
      <c r="BKG54" s="54"/>
      <c r="BKH54" s="54"/>
      <c r="BKI54" s="54"/>
      <c r="BKJ54" s="54"/>
      <c r="BKK54" s="54"/>
      <c r="BKL54" s="54"/>
      <c r="BKM54" s="54"/>
      <c r="BKN54" s="54"/>
      <c r="BKO54" s="54"/>
      <c r="BKP54" s="54"/>
      <c r="BKQ54" s="54"/>
      <c r="BKR54" s="54"/>
      <c r="BKS54" s="54"/>
      <c r="BKT54" s="54"/>
      <c r="BKU54" s="54"/>
      <c r="BKV54" s="54"/>
      <c r="BKW54" s="54"/>
      <c r="BKX54" s="54"/>
      <c r="BKY54" s="54"/>
      <c r="BKZ54" s="54"/>
      <c r="BLA54" s="54"/>
      <c r="BLB54" s="54"/>
      <c r="BLC54" s="54"/>
      <c r="BLD54" s="54"/>
      <c r="BLE54" s="54"/>
      <c r="BLF54" s="54"/>
      <c r="BLG54" s="54"/>
      <c r="BLH54" s="54"/>
      <c r="BLI54" s="54"/>
      <c r="BLJ54" s="54"/>
      <c r="BLK54" s="54"/>
      <c r="BLL54" s="54"/>
      <c r="BLM54" s="54"/>
      <c r="BLN54" s="54"/>
      <c r="BLO54" s="54"/>
      <c r="BLP54" s="54"/>
      <c r="BLQ54" s="54"/>
      <c r="BLR54" s="54"/>
      <c r="BLS54" s="54"/>
      <c r="BLT54" s="54"/>
      <c r="BLU54" s="54"/>
      <c r="BLV54" s="54"/>
      <c r="BLW54" s="54"/>
      <c r="BLX54" s="54"/>
      <c r="BLY54" s="54"/>
      <c r="BLZ54" s="54"/>
      <c r="BMA54" s="54"/>
      <c r="BMB54" s="54"/>
      <c r="BMC54" s="54"/>
      <c r="BMD54" s="54"/>
      <c r="BME54" s="54"/>
      <c r="BMF54" s="54"/>
      <c r="BMG54" s="54"/>
      <c r="BMH54" s="54"/>
      <c r="BMI54" s="54"/>
      <c r="BMJ54" s="54"/>
      <c r="BMK54" s="54"/>
      <c r="BML54" s="54"/>
      <c r="BMM54" s="54"/>
      <c r="BMN54" s="54"/>
      <c r="BMO54" s="54"/>
      <c r="BMP54" s="54"/>
      <c r="BMQ54" s="54"/>
      <c r="BMR54" s="54"/>
      <c r="BMS54" s="54"/>
      <c r="BMT54" s="54"/>
      <c r="BMU54" s="54"/>
      <c r="BMV54" s="54"/>
      <c r="BMW54" s="54"/>
      <c r="BMX54" s="54"/>
      <c r="BMY54" s="54"/>
      <c r="BMZ54" s="54"/>
      <c r="BNA54" s="54"/>
      <c r="BNB54" s="54"/>
      <c r="BNC54" s="54"/>
      <c r="BND54" s="54"/>
      <c r="BNE54" s="54"/>
      <c r="BNF54" s="54"/>
      <c r="BNG54" s="54"/>
      <c r="BNH54" s="54"/>
      <c r="BNI54" s="54"/>
      <c r="BNJ54" s="54"/>
      <c r="BNK54" s="54"/>
      <c r="BNL54" s="54"/>
      <c r="BNM54" s="54"/>
      <c r="BNN54" s="54"/>
      <c r="BNO54" s="54"/>
      <c r="BNP54" s="54"/>
      <c r="BNQ54" s="54"/>
      <c r="BNR54" s="54"/>
      <c r="BNS54" s="54"/>
      <c r="BNT54" s="54"/>
      <c r="BNU54" s="54"/>
      <c r="BNV54" s="54"/>
      <c r="BNW54" s="54"/>
      <c r="BNX54" s="54"/>
      <c r="BNY54" s="54"/>
      <c r="BNZ54" s="54"/>
      <c r="BOA54" s="54"/>
      <c r="BOB54" s="54"/>
      <c r="BOC54" s="54"/>
      <c r="BOD54" s="54"/>
      <c r="BOE54" s="54"/>
      <c r="BOF54" s="54"/>
      <c r="BOG54" s="54"/>
      <c r="BOH54" s="54"/>
      <c r="BOI54" s="54"/>
      <c r="BOJ54" s="54"/>
      <c r="BOK54" s="54"/>
      <c r="BOL54" s="54"/>
      <c r="BOM54" s="54"/>
      <c r="BON54" s="54"/>
      <c r="BOO54" s="54"/>
      <c r="BOP54" s="54"/>
      <c r="BOQ54" s="54"/>
      <c r="BOR54" s="54"/>
      <c r="BOS54" s="54"/>
      <c r="BOT54" s="54"/>
      <c r="BOU54" s="54"/>
      <c r="BOV54" s="54"/>
      <c r="BOW54" s="54"/>
      <c r="BOX54" s="54"/>
      <c r="BOY54" s="54"/>
      <c r="BOZ54" s="54"/>
      <c r="BPA54" s="54"/>
      <c r="BPB54" s="54"/>
      <c r="BPC54" s="54"/>
      <c r="BPD54" s="54"/>
      <c r="BPE54" s="54"/>
      <c r="BPF54" s="54"/>
      <c r="BPG54" s="54"/>
      <c r="BPH54" s="54"/>
      <c r="BPI54" s="54"/>
      <c r="BPJ54" s="54"/>
      <c r="BPK54" s="54"/>
      <c r="BPL54" s="54"/>
      <c r="BPM54" s="54"/>
      <c r="BPN54" s="54"/>
      <c r="BPO54" s="54"/>
      <c r="BPP54" s="54"/>
      <c r="BPQ54" s="54"/>
      <c r="BPR54" s="54"/>
      <c r="BPS54" s="54"/>
      <c r="BPT54" s="54"/>
      <c r="BPU54" s="54"/>
      <c r="BPV54" s="54"/>
      <c r="BPW54" s="54"/>
      <c r="BPX54" s="54"/>
      <c r="BPY54" s="54"/>
      <c r="BPZ54" s="54"/>
      <c r="BQA54" s="54"/>
      <c r="BQB54" s="54"/>
      <c r="BQC54" s="54"/>
      <c r="BQD54" s="54"/>
      <c r="BQE54" s="54"/>
      <c r="BQF54" s="54"/>
      <c r="BQG54" s="54"/>
      <c r="BQH54" s="54"/>
      <c r="BQI54" s="54"/>
      <c r="BQJ54" s="54"/>
      <c r="BQK54" s="54"/>
      <c r="BQL54" s="54"/>
      <c r="BQM54" s="54"/>
      <c r="BQN54" s="54"/>
      <c r="BQO54" s="54"/>
      <c r="BQP54" s="54"/>
      <c r="BQQ54" s="54"/>
      <c r="BQR54" s="54"/>
      <c r="BQS54" s="54"/>
      <c r="BQT54" s="54"/>
      <c r="BQU54" s="54"/>
      <c r="BQV54" s="54"/>
      <c r="BQW54" s="54"/>
      <c r="BQX54" s="54"/>
      <c r="BQY54" s="54"/>
      <c r="BQZ54" s="54"/>
      <c r="BRA54" s="54"/>
      <c r="BRB54" s="54"/>
      <c r="BRC54" s="54"/>
      <c r="BRD54" s="54"/>
      <c r="BRE54" s="54"/>
      <c r="BRF54" s="54"/>
      <c r="BRG54" s="54"/>
      <c r="BRH54" s="54"/>
      <c r="BRI54" s="54"/>
      <c r="BRJ54" s="54"/>
      <c r="BRK54" s="54"/>
      <c r="BRL54" s="54"/>
      <c r="BRM54" s="54"/>
      <c r="BRN54" s="54"/>
      <c r="BRO54" s="54"/>
      <c r="BRP54" s="54"/>
      <c r="BRQ54" s="54"/>
      <c r="BRR54" s="54"/>
      <c r="BRS54" s="54"/>
      <c r="BRT54" s="54"/>
      <c r="BRU54" s="54"/>
      <c r="BRV54" s="54"/>
      <c r="BRW54" s="54"/>
      <c r="BRX54" s="54"/>
      <c r="BRY54" s="54"/>
      <c r="BRZ54" s="54"/>
      <c r="BSA54" s="54"/>
      <c r="BSB54" s="54"/>
      <c r="BSC54" s="54"/>
      <c r="BSD54" s="54"/>
      <c r="BSE54" s="54"/>
      <c r="BSF54" s="54"/>
      <c r="BSG54" s="54"/>
      <c r="BSH54" s="54"/>
      <c r="BSI54" s="54"/>
      <c r="BSJ54" s="54"/>
      <c r="BSK54" s="54"/>
      <c r="BSL54" s="54"/>
      <c r="BSM54" s="54"/>
      <c r="BSN54" s="54"/>
      <c r="BSO54" s="54"/>
      <c r="BSP54" s="54"/>
      <c r="BSQ54" s="54"/>
      <c r="BSR54" s="54"/>
      <c r="BSS54" s="54"/>
      <c r="BST54" s="54"/>
      <c r="BSU54" s="54"/>
      <c r="BSV54" s="54"/>
      <c r="BSW54" s="54"/>
      <c r="BSX54" s="54"/>
      <c r="BSY54" s="54"/>
      <c r="BSZ54" s="54"/>
      <c r="BTA54" s="54"/>
      <c r="BTB54" s="54"/>
      <c r="BTC54" s="54"/>
      <c r="BTD54" s="54"/>
      <c r="BTE54" s="54"/>
      <c r="BTF54" s="54"/>
      <c r="BTG54" s="54"/>
      <c r="BTH54" s="54"/>
      <c r="BTI54" s="54"/>
      <c r="BTJ54" s="54"/>
      <c r="BTK54" s="54"/>
      <c r="BTL54" s="54"/>
      <c r="BTM54" s="54"/>
      <c r="BTN54" s="54"/>
      <c r="BTO54" s="54"/>
      <c r="BTP54" s="54"/>
      <c r="BTQ54" s="54"/>
      <c r="BTR54" s="54"/>
      <c r="BTS54" s="54"/>
      <c r="BTT54" s="54"/>
      <c r="BTU54" s="54"/>
      <c r="BTV54" s="54"/>
      <c r="BTW54" s="54"/>
      <c r="BTX54" s="54"/>
      <c r="BTY54" s="54"/>
      <c r="BTZ54" s="54"/>
      <c r="BUA54" s="54"/>
      <c r="BUB54" s="54"/>
      <c r="BUC54" s="54"/>
      <c r="BUD54" s="54"/>
      <c r="BUE54" s="54"/>
      <c r="BUF54" s="54"/>
      <c r="BUG54" s="54"/>
      <c r="BUH54" s="54"/>
      <c r="BUI54" s="54"/>
      <c r="BUJ54" s="54"/>
      <c r="BUK54" s="54"/>
      <c r="BUL54" s="54"/>
      <c r="BUM54" s="54"/>
      <c r="BUN54" s="54"/>
      <c r="BUO54" s="54"/>
      <c r="BUP54" s="54"/>
      <c r="BUQ54" s="54"/>
      <c r="BUR54" s="54"/>
      <c r="BUS54" s="54"/>
      <c r="BUT54" s="54"/>
      <c r="BUU54" s="54"/>
      <c r="BUV54" s="54"/>
      <c r="BUW54" s="54"/>
      <c r="BUX54" s="54"/>
      <c r="BUY54" s="54"/>
      <c r="BUZ54" s="54"/>
      <c r="BVA54" s="54"/>
      <c r="BVB54" s="54"/>
      <c r="BVC54" s="54"/>
      <c r="BVD54" s="54"/>
      <c r="BVE54" s="54"/>
      <c r="BVF54" s="54"/>
      <c r="BVG54" s="54"/>
      <c r="BVH54" s="54"/>
      <c r="BVI54" s="54"/>
      <c r="BVJ54" s="54"/>
      <c r="BVK54" s="54"/>
      <c r="BVL54" s="54"/>
      <c r="BVM54" s="54"/>
      <c r="BVN54" s="54"/>
      <c r="BVO54" s="54"/>
      <c r="BVP54" s="54"/>
      <c r="BVQ54" s="54"/>
      <c r="BVR54" s="54"/>
      <c r="BVS54" s="54"/>
      <c r="BVT54" s="54"/>
      <c r="BVU54" s="54"/>
      <c r="BVV54" s="54"/>
      <c r="BVW54" s="54"/>
      <c r="BVX54" s="54"/>
      <c r="BVY54" s="54"/>
      <c r="BVZ54" s="54"/>
      <c r="BWA54" s="54"/>
      <c r="BWB54" s="54"/>
      <c r="BWC54" s="54"/>
      <c r="BWD54" s="54"/>
      <c r="BWE54" s="54"/>
      <c r="BWF54" s="54"/>
      <c r="BWG54" s="54"/>
      <c r="BWH54" s="54"/>
      <c r="BWI54" s="54"/>
      <c r="BWJ54" s="54"/>
      <c r="BWK54" s="54"/>
      <c r="BWL54" s="54"/>
      <c r="BWM54" s="54"/>
      <c r="BWN54" s="54"/>
      <c r="BWO54" s="54"/>
      <c r="BWP54" s="54"/>
      <c r="BWQ54" s="54"/>
      <c r="BWR54" s="54"/>
      <c r="BWS54" s="54"/>
      <c r="BWT54" s="54"/>
      <c r="BWU54" s="54"/>
      <c r="BWV54" s="54"/>
      <c r="BWW54" s="54"/>
      <c r="BWX54" s="54"/>
      <c r="BWY54" s="54"/>
      <c r="BWZ54" s="54"/>
      <c r="BXA54" s="54"/>
      <c r="BXB54" s="54"/>
      <c r="BXC54" s="54"/>
      <c r="BXD54" s="54"/>
      <c r="BXE54" s="54"/>
      <c r="BXF54" s="54"/>
      <c r="BXG54" s="54"/>
      <c r="BXH54" s="54"/>
      <c r="BXI54" s="54"/>
      <c r="BXJ54" s="54"/>
      <c r="BXK54" s="54"/>
      <c r="BXL54" s="54"/>
      <c r="BXM54" s="54"/>
      <c r="BXN54" s="54"/>
      <c r="BXO54" s="54"/>
      <c r="BXP54" s="54"/>
      <c r="BXQ54" s="54"/>
      <c r="BXR54" s="54"/>
      <c r="BXS54" s="54"/>
      <c r="BXT54" s="54"/>
      <c r="BXU54" s="54"/>
      <c r="BXV54" s="54"/>
      <c r="BXW54" s="54"/>
      <c r="BXX54" s="54"/>
      <c r="BXY54" s="54"/>
      <c r="BXZ54" s="54"/>
      <c r="BYA54" s="54"/>
      <c r="BYB54" s="54"/>
      <c r="BYC54" s="54"/>
      <c r="BYD54" s="54"/>
      <c r="BYE54" s="54"/>
      <c r="BYF54" s="54"/>
      <c r="BYG54" s="54"/>
      <c r="BYH54" s="54"/>
      <c r="BYI54" s="54"/>
      <c r="BYJ54" s="54"/>
      <c r="BYK54" s="54"/>
      <c r="BYL54" s="54"/>
      <c r="BYM54" s="54"/>
      <c r="BYN54" s="54"/>
      <c r="BYO54" s="54"/>
      <c r="BYP54" s="54"/>
      <c r="BYQ54" s="54"/>
      <c r="BYR54" s="54"/>
      <c r="BYS54" s="54"/>
      <c r="BYT54" s="54"/>
      <c r="BYU54" s="54"/>
      <c r="BYV54" s="54"/>
      <c r="BYW54" s="54"/>
      <c r="BYX54" s="54"/>
      <c r="BYY54" s="54"/>
      <c r="BYZ54" s="54"/>
      <c r="BZA54" s="54"/>
      <c r="BZB54" s="54"/>
      <c r="BZC54" s="54"/>
      <c r="BZD54" s="54"/>
      <c r="BZE54" s="54"/>
      <c r="BZF54" s="54"/>
      <c r="BZG54" s="54"/>
      <c r="BZH54" s="54"/>
      <c r="BZI54" s="54"/>
      <c r="BZJ54" s="54"/>
      <c r="BZK54" s="54"/>
      <c r="BZL54" s="54"/>
      <c r="BZM54" s="54"/>
      <c r="BZN54" s="54"/>
      <c r="BZO54" s="54"/>
      <c r="BZP54" s="54"/>
      <c r="BZQ54" s="54"/>
      <c r="BZR54" s="54"/>
      <c r="BZS54" s="54"/>
      <c r="BZT54" s="54"/>
      <c r="BZU54" s="54"/>
      <c r="BZV54" s="54"/>
      <c r="BZW54" s="54"/>
      <c r="BZX54" s="54"/>
      <c r="BZY54" s="54"/>
      <c r="BZZ54" s="54"/>
      <c r="CAA54" s="54"/>
      <c r="CAB54" s="54"/>
      <c r="CAC54" s="54"/>
      <c r="CAD54" s="54"/>
      <c r="CAE54" s="54"/>
      <c r="CAF54" s="54"/>
      <c r="CAG54" s="54"/>
      <c r="CAH54" s="54"/>
      <c r="CAI54" s="54"/>
      <c r="CAJ54" s="54"/>
      <c r="CAK54" s="54"/>
      <c r="CAL54" s="54"/>
      <c r="CAM54" s="54"/>
      <c r="CAN54" s="54"/>
      <c r="CAO54" s="54"/>
      <c r="CAP54" s="54"/>
      <c r="CAQ54" s="54"/>
      <c r="CAR54" s="54"/>
      <c r="CAS54" s="54"/>
      <c r="CAT54" s="54"/>
      <c r="CAU54" s="54"/>
      <c r="CAV54" s="54"/>
      <c r="CAW54" s="54"/>
      <c r="CAX54" s="54"/>
      <c r="CAY54" s="54"/>
      <c r="CAZ54" s="54"/>
      <c r="CBA54" s="54"/>
      <c r="CBB54" s="54"/>
      <c r="CBC54" s="54"/>
      <c r="CBD54" s="54"/>
      <c r="CBE54" s="54"/>
      <c r="CBF54" s="54"/>
      <c r="CBG54" s="54"/>
      <c r="CBH54" s="54"/>
      <c r="CBI54" s="54"/>
      <c r="CBJ54" s="54"/>
      <c r="CBK54" s="54"/>
      <c r="CBL54" s="54"/>
      <c r="CBM54" s="54"/>
      <c r="CBN54" s="54"/>
      <c r="CBO54" s="54"/>
      <c r="CBP54" s="54"/>
      <c r="CBQ54" s="54"/>
      <c r="CBR54" s="54"/>
      <c r="CBS54" s="54"/>
      <c r="CBT54" s="54"/>
      <c r="CBU54" s="54"/>
      <c r="CBV54" s="54"/>
      <c r="CBW54" s="54"/>
      <c r="CBX54" s="54"/>
      <c r="CBY54" s="54"/>
      <c r="CBZ54" s="54"/>
      <c r="CCA54" s="54"/>
      <c r="CCB54" s="54"/>
      <c r="CCC54" s="54"/>
      <c r="CCD54" s="54"/>
      <c r="CCE54" s="54"/>
      <c r="CCF54" s="54"/>
      <c r="CCG54" s="54"/>
      <c r="CCH54" s="54"/>
      <c r="CCI54" s="54"/>
      <c r="CCJ54" s="54"/>
      <c r="CCK54" s="54"/>
      <c r="CCL54" s="54"/>
      <c r="CCM54" s="54"/>
      <c r="CCN54" s="54"/>
      <c r="CCO54" s="54"/>
      <c r="CCP54" s="54"/>
      <c r="CCQ54" s="54"/>
      <c r="CCR54" s="54"/>
      <c r="CCS54" s="54"/>
      <c r="CCT54" s="54"/>
      <c r="CCU54" s="54"/>
      <c r="CCV54" s="54"/>
      <c r="CCW54" s="54"/>
      <c r="CCX54" s="54"/>
      <c r="CCY54" s="54"/>
      <c r="CCZ54" s="54"/>
      <c r="CDA54" s="54"/>
      <c r="CDB54" s="54"/>
      <c r="CDC54" s="54"/>
      <c r="CDD54" s="54"/>
      <c r="CDE54" s="54"/>
      <c r="CDF54" s="54"/>
      <c r="CDG54" s="54"/>
      <c r="CDH54" s="54"/>
      <c r="CDI54" s="54"/>
      <c r="CDJ54" s="54"/>
      <c r="CDK54" s="54"/>
      <c r="CDL54" s="54"/>
      <c r="CDM54" s="54"/>
      <c r="CDN54" s="54"/>
      <c r="CDO54" s="54"/>
      <c r="CDP54" s="54"/>
      <c r="CDQ54" s="54"/>
      <c r="CDR54" s="54"/>
      <c r="CDS54" s="54"/>
      <c r="CDT54" s="54"/>
      <c r="CDU54" s="54"/>
      <c r="CDV54" s="54"/>
      <c r="CDW54" s="54"/>
      <c r="CDX54" s="54"/>
      <c r="CDY54" s="54"/>
      <c r="CDZ54" s="54"/>
      <c r="CEA54" s="54"/>
      <c r="CEB54" s="54"/>
      <c r="CEC54" s="54"/>
      <c r="CED54" s="54"/>
      <c r="CEE54" s="54"/>
      <c r="CEF54" s="54"/>
      <c r="CEG54" s="54"/>
      <c r="CEH54" s="54"/>
      <c r="CEI54" s="54"/>
      <c r="CEJ54" s="54"/>
      <c r="CEK54" s="54"/>
      <c r="CEL54" s="54"/>
      <c r="CEM54" s="54"/>
      <c r="CEN54" s="54"/>
      <c r="CEO54" s="54"/>
      <c r="CEP54" s="54"/>
      <c r="CEQ54" s="54"/>
      <c r="CER54" s="54"/>
      <c r="CES54" s="54"/>
      <c r="CET54" s="54"/>
      <c r="CEU54" s="54"/>
      <c r="CEV54" s="54"/>
      <c r="CEW54" s="54"/>
      <c r="CEX54" s="54"/>
      <c r="CEY54" s="54"/>
      <c r="CEZ54" s="54"/>
      <c r="CFA54" s="54"/>
      <c r="CFB54" s="54"/>
      <c r="CFC54" s="54"/>
      <c r="CFD54" s="54"/>
      <c r="CFE54" s="54"/>
      <c r="CFF54" s="54"/>
      <c r="CFG54" s="54"/>
      <c r="CFH54" s="54"/>
      <c r="CFI54" s="54"/>
      <c r="CFJ54" s="54"/>
      <c r="CFK54" s="54"/>
      <c r="CFL54" s="54"/>
      <c r="CFM54" s="54"/>
      <c r="CFN54" s="54"/>
      <c r="CFO54" s="54"/>
      <c r="CFP54" s="54"/>
      <c r="CFQ54" s="54"/>
      <c r="CFR54" s="54"/>
      <c r="CFS54" s="54"/>
      <c r="CFT54" s="54"/>
      <c r="CFU54" s="54"/>
      <c r="CFV54" s="54"/>
      <c r="CFW54" s="54"/>
      <c r="CFX54" s="54"/>
      <c r="CFY54" s="54"/>
      <c r="CFZ54" s="54"/>
      <c r="CGA54" s="54"/>
      <c r="CGB54" s="54"/>
      <c r="CGC54" s="54"/>
      <c r="CGD54" s="54"/>
      <c r="CGE54" s="54"/>
      <c r="CGF54" s="54"/>
      <c r="CGG54" s="54"/>
      <c r="CGH54" s="54"/>
      <c r="CGI54" s="54"/>
      <c r="CGJ54" s="54"/>
      <c r="CGK54" s="54"/>
      <c r="CGL54" s="54"/>
      <c r="CGM54" s="54"/>
      <c r="CGN54" s="54"/>
      <c r="CGO54" s="54"/>
      <c r="CGP54" s="54"/>
      <c r="CGQ54" s="54"/>
      <c r="CGR54" s="54"/>
      <c r="CGS54" s="54"/>
      <c r="CGT54" s="54"/>
      <c r="CGU54" s="54"/>
      <c r="CGV54" s="54"/>
      <c r="CGW54" s="54"/>
      <c r="CGX54" s="54"/>
      <c r="CGY54" s="54"/>
      <c r="CGZ54" s="54"/>
      <c r="CHA54" s="54"/>
      <c r="CHB54" s="54"/>
      <c r="CHC54" s="54"/>
      <c r="CHD54" s="54"/>
      <c r="CHE54" s="54"/>
      <c r="CHF54" s="54"/>
      <c r="CHG54" s="54"/>
      <c r="CHH54" s="54"/>
      <c r="CHI54" s="54"/>
      <c r="CHJ54" s="54"/>
      <c r="CHK54" s="54"/>
      <c r="CHL54" s="54"/>
      <c r="CHM54" s="54"/>
      <c r="CHN54" s="54"/>
      <c r="CHO54" s="54"/>
      <c r="CHP54" s="54"/>
      <c r="CHQ54" s="54"/>
      <c r="CHR54" s="54"/>
      <c r="CHS54" s="54"/>
      <c r="CHT54" s="54"/>
      <c r="CHU54" s="54"/>
      <c r="CHV54" s="54"/>
      <c r="CHW54" s="54"/>
      <c r="CHX54" s="54"/>
      <c r="CHY54" s="54"/>
      <c r="CHZ54" s="54"/>
      <c r="CIA54" s="54"/>
      <c r="CIB54" s="54"/>
      <c r="CIC54" s="54"/>
      <c r="CID54" s="54"/>
      <c r="CIE54" s="54"/>
      <c r="CIF54" s="54"/>
      <c r="CIG54" s="54"/>
      <c r="CIH54" s="54"/>
      <c r="CII54" s="54"/>
      <c r="CIJ54" s="54"/>
      <c r="CIK54" s="54"/>
      <c r="CIL54" s="54"/>
      <c r="CIM54" s="54"/>
      <c r="CIN54" s="54"/>
      <c r="CIO54" s="54"/>
      <c r="CIP54" s="54"/>
      <c r="CIQ54" s="54"/>
      <c r="CIR54" s="54"/>
      <c r="CIS54" s="54"/>
      <c r="CIT54" s="54"/>
      <c r="CIU54" s="54"/>
      <c r="CIV54" s="54"/>
      <c r="CIW54" s="54"/>
      <c r="CIX54" s="54"/>
      <c r="CIY54" s="54"/>
      <c r="CIZ54" s="54"/>
      <c r="CJA54" s="54"/>
      <c r="CJB54" s="54"/>
      <c r="CJC54" s="54"/>
      <c r="CJD54" s="54"/>
      <c r="CJE54" s="54"/>
      <c r="CJF54" s="54"/>
      <c r="CJG54" s="54"/>
      <c r="CJH54" s="54"/>
      <c r="CJI54" s="54"/>
      <c r="CJJ54" s="54"/>
      <c r="CJK54" s="54"/>
      <c r="CJL54" s="54"/>
      <c r="CJM54" s="54"/>
      <c r="CJN54" s="54"/>
      <c r="CJO54" s="54"/>
      <c r="CJP54" s="54"/>
      <c r="CJQ54" s="54"/>
      <c r="CJR54" s="54"/>
      <c r="CJS54" s="54"/>
      <c r="CJT54" s="54"/>
      <c r="CJU54" s="54"/>
      <c r="CJV54" s="54"/>
      <c r="CJW54" s="54"/>
      <c r="CJX54" s="54"/>
      <c r="CJY54" s="54"/>
      <c r="CJZ54" s="54"/>
      <c r="CKA54" s="54"/>
      <c r="CKB54" s="54"/>
      <c r="CKC54" s="54"/>
      <c r="CKD54" s="54"/>
      <c r="CKE54" s="54"/>
      <c r="CKF54" s="54"/>
      <c r="CKG54" s="54"/>
      <c r="CKH54" s="54"/>
      <c r="CKI54" s="54"/>
      <c r="CKJ54" s="54"/>
      <c r="CKK54" s="54"/>
      <c r="CKL54" s="54"/>
      <c r="CKM54" s="54"/>
      <c r="CKN54" s="54"/>
      <c r="CKO54" s="54"/>
      <c r="CKP54" s="54"/>
      <c r="CKQ54" s="54"/>
      <c r="CKR54" s="54"/>
      <c r="CKS54" s="54"/>
      <c r="CKT54" s="54"/>
      <c r="CKU54" s="54"/>
      <c r="CKV54" s="54"/>
      <c r="CKW54" s="54"/>
      <c r="CKX54" s="54"/>
      <c r="CKY54" s="54"/>
      <c r="CKZ54" s="54"/>
      <c r="CLA54" s="54"/>
      <c r="CLB54" s="54"/>
      <c r="CLC54" s="54"/>
      <c r="CLD54" s="54"/>
      <c r="CLE54" s="54"/>
      <c r="CLF54" s="54"/>
      <c r="CLG54" s="54"/>
      <c r="CLH54" s="54"/>
      <c r="CLI54" s="54"/>
      <c r="CLJ54" s="54"/>
      <c r="CLK54" s="54"/>
      <c r="CLL54" s="54"/>
      <c r="CLM54" s="54"/>
      <c r="CLN54" s="54"/>
      <c r="CLO54" s="54"/>
      <c r="CLP54" s="54"/>
      <c r="CLQ54" s="54"/>
      <c r="CLR54" s="54"/>
      <c r="CLS54" s="54"/>
      <c r="CLT54" s="54"/>
      <c r="CLU54" s="54"/>
      <c r="CLV54" s="54"/>
      <c r="CLW54" s="54"/>
      <c r="CLX54" s="54"/>
      <c r="CLY54" s="54"/>
      <c r="CLZ54" s="54"/>
      <c r="CMA54" s="54"/>
      <c r="CMB54" s="54"/>
      <c r="CMC54" s="54"/>
      <c r="CMD54" s="54"/>
      <c r="CME54" s="54"/>
      <c r="CMF54" s="54"/>
      <c r="CMG54" s="54"/>
      <c r="CMH54" s="54"/>
      <c r="CMI54" s="54"/>
      <c r="CMJ54" s="54"/>
      <c r="CMK54" s="54"/>
      <c r="CML54" s="54"/>
      <c r="CMM54" s="54"/>
      <c r="CMN54" s="54"/>
      <c r="CMO54" s="54"/>
      <c r="CMP54" s="54"/>
      <c r="CMQ54" s="54"/>
      <c r="CMR54" s="54"/>
      <c r="CMS54" s="54"/>
      <c r="CMT54" s="54"/>
      <c r="CMU54" s="54"/>
      <c r="CMV54" s="54"/>
      <c r="CMW54" s="54"/>
      <c r="CMX54" s="54"/>
      <c r="CMY54" s="54"/>
      <c r="CMZ54" s="54"/>
      <c r="CNA54" s="54"/>
      <c r="CNB54" s="54"/>
      <c r="CNC54" s="54"/>
      <c r="CND54" s="54"/>
      <c r="CNE54" s="54"/>
      <c r="CNF54" s="54"/>
      <c r="CNG54" s="54"/>
      <c r="CNH54" s="54"/>
      <c r="CNI54" s="54"/>
      <c r="CNJ54" s="54"/>
      <c r="CNK54" s="54"/>
      <c r="CNL54" s="54"/>
      <c r="CNM54" s="54"/>
      <c r="CNN54" s="54"/>
      <c r="CNO54" s="54"/>
      <c r="CNP54" s="54"/>
      <c r="CNQ54" s="54"/>
      <c r="CNR54" s="54"/>
      <c r="CNS54" s="54"/>
      <c r="CNT54" s="54"/>
      <c r="CNU54" s="54"/>
      <c r="CNV54" s="54"/>
      <c r="CNW54" s="54"/>
      <c r="CNX54" s="54"/>
      <c r="CNY54" s="54"/>
      <c r="CNZ54" s="54"/>
      <c r="COA54" s="54"/>
      <c r="COB54" s="54"/>
      <c r="COC54" s="54"/>
      <c r="COD54" s="54"/>
      <c r="COE54" s="54"/>
      <c r="COF54" s="54"/>
      <c r="COG54" s="54"/>
      <c r="COH54" s="54"/>
      <c r="COI54" s="54"/>
      <c r="COJ54" s="54"/>
      <c r="COK54" s="54"/>
      <c r="COL54" s="54"/>
      <c r="COM54" s="54"/>
      <c r="CON54" s="54"/>
      <c r="COO54" s="54"/>
      <c r="COP54" s="54"/>
      <c r="COQ54" s="54"/>
      <c r="COR54" s="54"/>
      <c r="COS54" s="54"/>
      <c r="COT54" s="54"/>
      <c r="COU54" s="54"/>
      <c r="COV54" s="54"/>
      <c r="COW54" s="54"/>
      <c r="COX54" s="54"/>
      <c r="COY54" s="54"/>
      <c r="COZ54" s="54"/>
      <c r="CPA54" s="54"/>
      <c r="CPB54" s="54"/>
      <c r="CPC54" s="54"/>
      <c r="CPD54" s="54"/>
      <c r="CPE54" s="54"/>
      <c r="CPF54" s="54"/>
      <c r="CPG54" s="54"/>
      <c r="CPH54" s="54"/>
      <c r="CPI54" s="54"/>
      <c r="CPJ54" s="54"/>
      <c r="CPK54" s="54"/>
      <c r="CPL54" s="54"/>
      <c r="CPM54" s="54"/>
      <c r="CPN54" s="54"/>
      <c r="CPO54" s="54"/>
      <c r="CPP54" s="54"/>
      <c r="CPQ54" s="54"/>
      <c r="CPR54" s="54"/>
      <c r="CPS54" s="54"/>
      <c r="CPT54" s="54"/>
      <c r="CPU54" s="54"/>
      <c r="CPV54" s="54"/>
      <c r="CPW54" s="54"/>
      <c r="CPX54" s="54"/>
      <c r="CPY54" s="54"/>
      <c r="CPZ54" s="54"/>
      <c r="CQA54" s="54"/>
      <c r="CQB54" s="54"/>
      <c r="CQC54" s="54"/>
      <c r="CQD54" s="54"/>
      <c r="CQE54" s="54"/>
      <c r="CQF54" s="54"/>
      <c r="CQG54" s="54"/>
      <c r="CQH54" s="54"/>
      <c r="CQI54" s="54"/>
      <c r="CQJ54" s="54"/>
      <c r="CQK54" s="54"/>
      <c r="CQL54" s="54"/>
      <c r="CQM54" s="54"/>
      <c r="CQN54" s="54"/>
      <c r="CQO54" s="54"/>
      <c r="CQP54" s="54"/>
      <c r="CQQ54" s="54"/>
      <c r="CQR54" s="54"/>
      <c r="CQS54" s="54"/>
      <c r="CQT54" s="54"/>
      <c r="CQU54" s="54"/>
      <c r="CQV54" s="54"/>
      <c r="CQW54" s="54"/>
      <c r="CQX54" s="54"/>
      <c r="CQY54" s="54"/>
      <c r="CQZ54" s="54"/>
      <c r="CRA54" s="54"/>
      <c r="CRB54" s="54"/>
      <c r="CRC54" s="54"/>
      <c r="CRD54" s="54"/>
      <c r="CRE54" s="54"/>
      <c r="CRF54" s="54"/>
      <c r="CRG54" s="54"/>
      <c r="CRH54" s="54"/>
      <c r="CRI54" s="54"/>
      <c r="CRJ54" s="54"/>
      <c r="CRK54" s="54"/>
      <c r="CRL54" s="54"/>
      <c r="CRM54" s="54"/>
      <c r="CRN54" s="54"/>
      <c r="CRO54" s="54"/>
      <c r="CRP54" s="54"/>
      <c r="CRQ54" s="54"/>
      <c r="CRR54" s="54"/>
      <c r="CRS54" s="54"/>
      <c r="CRT54" s="54"/>
      <c r="CRU54" s="54"/>
      <c r="CRV54" s="54"/>
      <c r="CRW54" s="54"/>
      <c r="CRX54" s="54"/>
      <c r="CRY54" s="54"/>
      <c r="CRZ54" s="54"/>
      <c r="CSA54" s="54"/>
      <c r="CSB54" s="54"/>
      <c r="CSC54" s="54"/>
      <c r="CSD54" s="54"/>
      <c r="CSE54" s="54"/>
      <c r="CSF54" s="54"/>
      <c r="CSG54" s="54"/>
      <c r="CSH54" s="54"/>
      <c r="CSI54" s="54"/>
      <c r="CSJ54" s="54"/>
      <c r="CSK54" s="54"/>
      <c r="CSL54" s="54"/>
      <c r="CSM54" s="54"/>
      <c r="CSN54" s="54"/>
      <c r="CSO54" s="54"/>
      <c r="CSP54" s="54"/>
      <c r="CSQ54" s="54"/>
      <c r="CSR54" s="54"/>
      <c r="CSS54" s="54"/>
      <c r="CST54" s="54"/>
      <c r="CSU54" s="54"/>
      <c r="CSV54" s="54"/>
      <c r="CSW54" s="54"/>
      <c r="CSX54" s="54"/>
      <c r="CSY54" s="54"/>
      <c r="CSZ54" s="54"/>
      <c r="CTA54" s="54"/>
      <c r="CTB54" s="54"/>
      <c r="CTC54" s="54"/>
      <c r="CTD54" s="54"/>
      <c r="CTE54" s="54"/>
      <c r="CTF54" s="54"/>
      <c r="CTG54" s="54"/>
      <c r="CTH54" s="54"/>
      <c r="CTI54" s="54"/>
      <c r="CTJ54" s="54"/>
      <c r="CTK54" s="54"/>
      <c r="CTL54" s="54"/>
      <c r="CTM54" s="54"/>
      <c r="CTN54" s="54"/>
      <c r="CTO54" s="54"/>
      <c r="CTP54" s="54"/>
      <c r="CTQ54" s="54"/>
      <c r="CTR54" s="54"/>
      <c r="CTS54" s="54"/>
      <c r="CTT54" s="54"/>
      <c r="CTU54" s="54"/>
      <c r="CTV54" s="54"/>
      <c r="CTW54" s="54"/>
      <c r="CTX54" s="54"/>
      <c r="CTY54" s="54"/>
      <c r="CTZ54" s="54"/>
      <c r="CUA54" s="54"/>
      <c r="CUB54" s="54"/>
    </row>
    <row r="55" s="1" customFormat="1" ht="41" customHeight="1" spans="1:1024 1025:2576">
      <c r="A55" s="47"/>
      <c r="B55" s="48"/>
      <c r="C55" s="59"/>
      <c r="D55" s="55" t="str">
        <f xml:space="preserve">_xlfn.DISPIMG("ID_F0DD1CCCFCD34C7BB8676AFA5C1DE761",1)</f>
        <v>=DISPIMG("ID_F0DD1CCCFCD34C7BB8676AFA5C1DE761",1)</v>
      </c>
      <c r="E55" s="47"/>
      <c r="F55" s="49"/>
      <c r="G55" s="56"/>
      <c r="H55" s="56"/>
      <c r="I55" s="54"/>
      <c r="J55" s="57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H55" s="54"/>
      <c r="BI55" s="54"/>
      <c r="BJ55" s="54"/>
      <c r="BK55" s="54"/>
      <c r="BL55" s="54"/>
      <c r="BM55" s="54"/>
      <c r="BN55" s="54"/>
      <c r="BO55" s="54"/>
      <c r="BP55" s="54"/>
      <c r="BQ55" s="54"/>
      <c r="BR55" s="54"/>
      <c r="BS55" s="54"/>
      <c r="BT55" s="54"/>
      <c r="BU55" s="54"/>
      <c r="BV55" s="54"/>
      <c r="BW55" s="54"/>
      <c r="BX55" s="54"/>
      <c r="BY55" s="54"/>
      <c r="BZ55" s="54"/>
      <c r="CA55" s="54"/>
      <c r="CB55" s="54"/>
      <c r="CC55" s="54"/>
      <c r="CD55" s="54"/>
      <c r="CE55" s="54"/>
      <c r="CF55" s="54"/>
      <c r="CG55" s="54"/>
      <c r="CH55" s="54"/>
      <c r="CI55" s="54"/>
      <c r="CJ55" s="54"/>
      <c r="CK55" s="54"/>
      <c r="CL55" s="54"/>
      <c r="CM55" s="54"/>
      <c r="CN55" s="54"/>
      <c r="CO55" s="54"/>
      <c r="CP55" s="54"/>
      <c r="CQ55" s="54"/>
      <c r="CR55" s="54"/>
      <c r="CS55" s="54"/>
      <c r="CT55" s="54"/>
      <c r="CU55" s="54"/>
      <c r="CV55" s="54"/>
      <c r="CW55" s="54"/>
      <c r="CX55" s="54"/>
      <c r="CY55" s="54"/>
      <c r="CZ55" s="54"/>
      <c r="DA55" s="54"/>
      <c r="DB55" s="54"/>
      <c r="DC55" s="54"/>
      <c r="DD55" s="54"/>
      <c r="DE55" s="54"/>
      <c r="DF55" s="54"/>
      <c r="DG55" s="54"/>
      <c r="DH55" s="54"/>
      <c r="DI55" s="54"/>
      <c r="DJ55" s="54"/>
      <c r="DK55" s="54"/>
      <c r="DL55" s="54"/>
      <c r="DM55" s="54"/>
      <c r="DN55" s="54"/>
      <c r="DO55" s="54"/>
      <c r="DP55" s="54"/>
      <c r="DQ55" s="54"/>
      <c r="DR55" s="54"/>
      <c r="DS55" s="54"/>
      <c r="DT55" s="54"/>
      <c r="DU55" s="54"/>
      <c r="DV55" s="54"/>
      <c r="DW55" s="54"/>
      <c r="DX55" s="54"/>
      <c r="DY55" s="54"/>
      <c r="DZ55" s="54"/>
      <c r="EA55" s="54"/>
      <c r="EB55" s="54"/>
      <c r="EC55" s="54"/>
      <c r="ED55" s="54"/>
      <c r="EE55" s="54"/>
      <c r="EF55" s="54"/>
      <c r="EG55" s="54"/>
      <c r="EH55" s="54"/>
      <c r="EI55" s="54"/>
      <c r="EJ55" s="54"/>
      <c r="EK55" s="54"/>
      <c r="EL55" s="54"/>
      <c r="EM55" s="54"/>
      <c r="EN55" s="54"/>
      <c r="EO55" s="54"/>
      <c r="EP55" s="54"/>
      <c r="EQ55" s="54"/>
      <c r="ER55" s="54"/>
      <c r="ES55" s="54"/>
      <c r="ET55" s="54"/>
      <c r="EU55" s="54"/>
      <c r="EV55" s="54"/>
      <c r="EW55" s="54"/>
      <c r="EX55" s="54"/>
      <c r="EY55" s="54"/>
      <c r="EZ55" s="54"/>
      <c r="FA55" s="54"/>
      <c r="FB55" s="54"/>
      <c r="FC55" s="54"/>
      <c r="FD55" s="54"/>
      <c r="FE55" s="54"/>
      <c r="FF55" s="54"/>
      <c r="FG55" s="54"/>
      <c r="FH55" s="54"/>
      <c r="FI55" s="54"/>
      <c r="FJ55" s="54"/>
      <c r="FK55" s="54"/>
      <c r="FL55" s="54"/>
      <c r="FM55" s="54"/>
      <c r="FN55" s="54"/>
      <c r="FO55" s="54"/>
      <c r="FP55" s="54"/>
      <c r="FQ55" s="54"/>
      <c r="FR55" s="54"/>
      <c r="FS55" s="54"/>
      <c r="FT55" s="54"/>
      <c r="FU55" s="54"/>
      <c r="FV55" s="54"/>
      <c r="FW55" s="54"/>
      <c r="FX55" s="54"/>
      <c r="FY55" s="54"/>
      <c r="FZ55" s="54"/>
      <c r="GA55" s="54"/>
      <c r="GB55" s="54"/>
      <c r="GC55" s="54"/>
      <c r="GD55" s="54"/>
      <c r="GE55" s="54"/>
      <c r="GF55" s="54"/>
      <c r="GG55" s="54"/>
      <c r="GH55" s="54"/>
      <c r="GI55" s="54"/>
      <c r="GJ55" s="54"/>
      <c r="GK55" s="54"/>
      <c r="GL55" s="54"/>
      <c r="GM55" s="54"/>
      <c r="GN55" s="54"/>
      <c r="GO55" s="54"/>
      <c r="GP55" s="54"/>
      <c r="GQ55" s="54"/>
      <c r="GR55" s="54"/>
      <c r="GS55" s="54"/>
      <c r="GT55" s="54"/>
      <c r="GU55" s="54"/>
      <c r="GV55" s="54"/>
      <c r="GW55" s="54"/>
      <c r="GX55" s="54"/>
      <c r="GY55" s="54"/>
      <c r="GZ55" s="54"/>
      <c r="HA55" s="54"/>
      <c r="HB55" s="54"/>
      <c r="HC55" s="54"/>
      <c r="HD55" s="54"/>
      <c r="HE55" s="54"/>
      <c r="HF55" s="54"/>
      <c r="HG55" s="54"/>
      <c r="HH55" s="54"/>
      <c r="HI55" s="54"/>
      <c r="HJ55" s="54"/>
      <c r="HK55" s="54"/>
      <c r="HL55" s="54"/>
      <c r="HM55" s="54"/>
      <c r="HN55" s="54"/>
      <c r="HO55" s="54"/>
      <c r="HP55" s="54"/>
      <c r="HQ55" s="54"/>
      <c r="HR55" s="54"/>
      <c r="HS55" s="54"/>
      <c r="HT55" s="54"/>
      <c r="HU55" s="54"/>
      <c r="HV55" s="54"/>
      <c r="HW55" s="54"/>
      <c r="HX55" s="54"/>
      <c r="HY55" s="54"/>
      <c r="HZ55" s="54"/>
      <c r="IA55" s="54"/>
      <c r="IB55" s="54"/>
      <c r="IC55" s="54"/>
      <c r="ID55" s="54"/>
      <c r="IE55" s="54"/>
      <c r="IF55" s="54"/>
      <c r="IG55" s="54"/>
      <c r="IH55" s="54"/>
      <c r="II55" s="54"/>
      <c r="IJ55" s="54"/>
      <c r="IK55" s="54"/>
      <c r="IL55" s="54"/>
      <c r="IM55" s="54"/>
      <c r="IN55" s="54"/>
      <c r="IO55" s="54"/>
      <c r="IP55" s="54"/>
      <c r="IQ55" s="54"/>
      <c r="IR55" s="54"/>
      <c r="IS55" s="54"/>
      <c r="IT55" s="54"/>
      <c r="IU55" s="54"/>
      <c r="IV55" s="54"/>
      <c r="IW55" s="54"/>
      <c r="IX55" s="54"/>
      <c r="IY55" s="54"/>
      <c r="IZ55" s="54"/>
      <c r="JA55" s="54"/>
      <c r="JB55" s="54"/>
      <c r="JC55" s="54"/>
      <c r="JD55" s="54"/>
      <c r="JE55" s="54"/>
      <c r="JF55" s="54"/>
      <c r="JG55" s="54"/>
      <c r="JH55" s="54"/>
      <c r="JI55" s="54"/>
      <c r="JJ55" s="54"/>
      <c r="JK55" s="54"/>
      <c r="JL55" s="54"/>
      <c r="JM55" s="54"/>
      <c r="JN55" s="54"/>
      <c r="JO55" s="54"/>
      <c r="JP55" s="54"/>
      <c r="JQ55" s="54"/>
      <c r="JR55" s="54"/>
      <c r="JS55" s="54"/>
      <c r="JT55" s="54"/>
      <c r="JU55" s="54"/>
      <c r="JV55" s="54"/>
      <c r="JW55" s="54"/>
      <c r="JX55" s="54"/>
      <c r="JY55" s="54"/>
      <c r="JZ55" s="54"/>
      <c r="KA55" s="54"/>
      <c r="KB55" s="54"/>
      <c r="KC55" s="54"/>
      <c r="KD55" s="54"/>
      <c r="KE55" s="54"/>
      <c r="KF55" s="54"/>
      <c r="KG55" s="54"/>
      <c r="KH55" s="54"/>
      <c r="KI55" s="54"/>
      <c r="KJ55" s="54"/>
      <c r="KK55" s="54"/>
      <c r="KL55" s="54"/>
      <c r="KM55" s="54"/>
      <c r="KN55" s="54"/>
      <c r="KO55" s="54"/>
      <c r="KP55" s="54"/>
      <c r="KQ55" s="54"/>
      <c r="KR55" s="54"/>
      <c r="KS55" s="54"/>
      <c r="KT55" s="54"/>
      <c r="KU55" s="54"/>
      <c r="KV55" s="54"/>
      <c r="KW55" s="54"/>
      <c r="KX55" s="54"/>
      <c r="KY55" s="54"/>
      <c r="KZ55" s="54"/>
      <c r="LA55" s="54"/>
      <c r="LB55" s="54"/>
      <c r="LC55" s="54"/>
      <c r="LD55" s="54"/>
      <c r="LE55" s="54"/>
      <c r="LF55" s="54"/>
      <c r="LG55" s="54"/>
      <c r="LH55" s="54"/>
      <c r="LI55" s="54"/>
      <c r="LJ55" s="54"/>
      <c r="LK55" s="54"/>
      <c r="LL55" s="54"/>
      <c r="LM55" s="54"/>
      <c r="LN55" s="54"/>
      <c r="LO55" s="54"/>
      <c r="LP55" s="54"/>
      <c r="LQ55" s="54"/>
      <c r="LR55" s="54"/>
      <c r="LS55" s="54"/>
      <c r="LT55" s="54"/>
      <c r="LU55" s="54"/>
      <c r="LV55" s="54"/>
      <c r="LW55" s="54"/>
      <c r="LX55" s="54"/>
      <c r="LY55" s="54"/>
      <c r="LZ55" s="54"/>
      <c r="MA55" s="54"/>
      <c r="MB55" s="54"/>
      <c r="MC55" s="54"/>
      <c r="MD55" s="54"/>
      <c r="ME55" s="54"/>
      <c r="MF55" s="54"/>
      <c r="MG55" s="54"/>
      <c r="MH55" s="54"/>
      <c r="MI55" s="54"/>
      <c r="MJ55" s="54"/>
      <c r="MK55" s="54"/>
      <c r="ML55" s="54"/>
      <c r="MM55" s="54"/>
      <c r="MN55" s="54"/>
      <c r="MO55" s="54"/>
      <c r="MP55" s="54"/>
      <c r="MQ55" s="54"/>
      <c r="MR55" s="54"/>
      <c r="MS55" s="54"/>
      <c r="MT55" s="54"/>
      <c r="MU55" s="54"/>
      <c r="MV55" s="54"/>
      <c r="MW55" s="54"/>
      <c r="MX55" s="54"/>
      <c r="MY55" s="54"/>
      <c r="MZ55" s="54"/>
      <c r="NA55" s="54"/>
      <c r="NB55" s="54"/>
      <c r="NC55" s="54"/>
      <c r="ND55" s="54"/>
      <c r="NE55" s="54"/>
      <c r="NF55" s="54"/>
      <c r="NG55" s="54"/>
      <c r="NH55" s="54"/>
      <c r="NI55" s="54"/>
      <c r="NJ55" s="54"/>
      <c r="NK55" s="54"/>
      <c r="NL55" s="54"/>
      <c r="NM55" s="54"/>
      <c r="NN55" s="54"/>
      <c r="NO55" s="54"/>
      <c r="NP55" s="54"/>
      <c r="NQ55" s="54"/>
      <c r="NR55" s="54"/>
      <c r="NS55" s="54"/>
      <c r="NT55" s="54"/>
      <c r="NU55" s="54"/>
      <c r="NV55" s="54"/>
      <c r="NW55" s="54"/>
      <c r="NX55" s="54"/>
      <c r="NY55" s="54"/>
      <c r="NZ55" s="54"/>
      <c r="OA55" s="54"/>
      <c r="OB55" s="54"/>
      <c r="OC55" s="54"/>
      <c r="OD55" s="54"/>
      <c r="OE55" s="54"/>
      <c r="OF55" s="54"/>
      <c r="OG55" s="54"/>
      <c r="OH55" s="54"/>
      <c r="OI55" s="54"/>
      <c r="OJ55" s="54"/>
      <c r="OK55" s="54"/>
      <c r="OL55" s="54"/>
      <c r="OM55" s="54"/>
      <c r="ON55" s="54"/>
      <c r="OO55" s="54"/>
      <c r="OP55" s="54"/>
      <c r="OQ55" s="54"/>
      <c r="OR55" s="54"/>
      <c r="OS55" s="54"/>
      <c r="OT55" s="54"/>
      <c r="OU55" s="54"/>
      <c r="OV55" s="54"/>
      <c r="OW55" s="54"/>
      <c r="OX55" s="54"/>
      <c r="OY55" s="54"/>
      <c r="OZ55" s="54"/>
      <c r="PA55" s="54"/>
      <c r="PB55" s="54"/>
      <c r="PC55" s="54"/>
      <c r="PD55" s="54"/>
      <c r="PE55" s="54"/>
      <c r="PF55" s="54"/>
      <c r="PG55" s="54"/>
      <c r="PH55" s="54"/>
      <c r="PI55" s="54"/>
      <c r="PJ55" s="54"/>
      <c r="PK55" s="54"/>
      <c r="PL55" s="54"/>
      <c r="PM55" s="54"/>
      <c r="PN55" s="54"/>
      <c r="PO55" s="54"/>
      <c r="PP55" s="54"/>
      <c r="PQ55" s="54"/>
      <c r="PR55" s="54"/>
      <c r="PS55" s="54"/>
      <c r="PT55" s="54"/>
      <c r="PU55" s="54"/>
      <c r="PV55" s="54"/>
      <c r="PW55" s="54"/>
      <c r="PX55" s="54"/>
      <c r="PY55" s="54"/>
      <c r="PZ55" s="54"/>
      <c r="QA55" s="54"/>
      <c r="QB55" s="54"/>
      <c r="QC55" s="54"/>
      <c r="QD55" s="54"/>
      <c r="QE55" s="54"/>
      <c r="QF55" s="54"/>
      <c r="QG55" s="54"/>
      <c r="QH55" s="54"/>
      <c r="QI55" s="54"/>
      <c r="QJ55" s="54"/>
      <c r="QK55" s="54"/>
      <c r="QL55" s="54"/>
      <c r="QM55" s="54"/>
      <c r="QN55" s="54"/>
      <c r="QO55" s="54"/>
      <c r="QP55" s="54"/>
      <c r="QQ55" s="54"/>
      <c r="QR55" s="54"/>
      <c r="QS55" s="54"/>
      <c r="QT55" s="54"/>
      <c r="QU55" s="54"/>
      <c r="QV55" s="54"/>
      <c r="QW55" s="54"/>
      <c r="QX55" s="54"/>
      <c r="QY55" s="54"/>
      <c r="QZ55" s="54"/>
      <c r="RA55" s="54"/>
      <c r="RB55" s="54"/>
      <c r="RC55" s="54"/>
      <c r="RD55" s="54"/>
      <c r="RE55" s="54"/>
      <c r="RF55" s="54"/>
      <c r="RG55" s="54"/>
      <c r="RH55" s="54"/>
      <c r="RI55" s="54"/>
      <c r="RJ55" s="54"/>
      <c r="RK55" s="54"/>
      <c r="RL55" s="54"/>
      <c r="RM55" s="54"/>
      <c r="RN55" s="54"/>
      <c r="RO55" s="54"/>
      <c r="RP55" s="54"/>
      <c r="RQ55" s="54"/>
      <c r="RR55" s="54"/>
      <c r="RS55" s="54"/>
      <c r="RT55" s="54"/>
      <c r="RU55" s="54"/>
      <c r="RV55" s="54"/>
      <c r="RW55" s="54"/>
      <c r="RX55" s="54"/>
      <c r="RY55" s="54"/>
      <c r="RZ55" s="54"/>
      <c r="SA55" s="54"/>
      <c r="SB55" s="54"/>
      <c r="SC55" s="54"/>
      <c r="SD55" s="54"/>
      <c r="SE55" s="54"/>
      <c r="SF55" s="54"/>
      <c r="SG55" s="54"/>
      <c r="SH55" s="54"/>
      <c r="SI55" s="54"/>
      <c r="SJ55" s="54"/>
      <c r="SK55" s="54"/>
      <c r="SL55" s="54"/>
      <c r="SM55" s="54"/>
      <c r="SN55" s="54"/>
      <c r="SO55" s="54"/>
      <c r="SP55" s="54"/>
      <c r="SQ55" s="54"/>
      <c r="SR55" s="54"/>
      <c r="SS55" s="54"/>
      <c r="ST55" s="54"/>
      <c r="SU55" s="54"/>
      <c r="SV55" s="54"/>
      <c r="SW55" s="54"/>
      <c r="SX55" s="54"/>
      <c r="SY55" s="54"/>
      <c r="SZ55" s="54"/>
      <c r="TA55" s="54"/>
      <c r="TB55" s="54"/>
      <c r="TC55" s="54"/>
      <c r="TD55" s="54"/>
      <c r="TE55" s="54"/>
      <c r="TF55" s="54"/>
      <c r="TG55" s="54"/>
      <c r="TH55" s="54"/>
      <c r="TI55" s="54"/>
      <c r="TJ55" s="54"/>
      <c r="TK55" s="54"/>
      <c r="TL55" s="54"/>
      <c r="TM55" s="54"/>
      <c r="TN55" s="54"/>
      <c r="TO55" s="54"/>
      <c r="TP55" s="54"/>
      <c r="TQ55" s="54"/>
      <c r="TR55" s="54"/>
      <c r="TS55" s="54"/>
      <c r="TT55" s="54"/>
      <c r="TU55" s="54"/>
      <c r="TV55" s="54"/>
      <c r="TW55" s="54"/>
      <c r="TX55" s="54"/>
      <c r="TY55" s="54"/>
      <c r="TZ55" s="54"/>
      <c r="UA55" s="54"/>
      <c r="UB55" s="54"/>
      <c r="UC55" s="54"/>
      <c r="UD55" s="54"/>
      <c r="UE55" s="54"/>
      <c r="UF55" s="54"/>
      <c r="UG55" s="54"/>
      <c r="UH55" s="54"/>
      <c r="UI55" s="54"/>
      <c r="UJ55" s="54"/>
      <c r="UK55" s="54"/>
      <c r="UL55" s="54"/>
      <c r="UM55" s="54"/>
      <c r="UN55" s="54"/>
      <c r="UO55" s="54"/>
      <c r="UP55" s="54"/>
      <c r="UQ55" s="54"/>
      <c r="UR55" s="54"/>
      <c r="US55" s="54"/>
      <c r="UT55" s="54"/>
      <c r="UU55" s="54"/>
      <c r="UV55" s="54"/>
      <c r="UW55" s="54"/>
      <c r="UX55" s="54"/>
      <c r="UY55" s="54"/>
      <c r="UZ55" s="54"/>
      <c r="VA55" s="54"/>
      <c r="VB55" s="54"/>
      <c r="VC55" s="54"/>
      <c r="VD55" s="54"/>
      <c r="VE55" s="54"/>
      <c r="VF55" s="54"/>
      <c r="VG55" s="54"/>
      <c r="VH55" s="54"/>
      <c r="VI55" s="54"/>
      <c r="VJ55" s="54"/>
      <c r="VK55" s="54"/>
      <c r="VL55" s="54"/>
      <c r="VM55" s="54"/>
      <c r="VN55" s="54"/>
      <c r="VO55" s="54"/>
      <c r="VP55" s="54"/>
      <c r="VQ55" s="54"/>
      <c r="VR55" s="54"/>
      <c r="VS55" s="54"/>
      <c r="VT55" s="54"/>
      <c r="VU55" s="54"/>
      <c r="VV55" s="54"/>
      <c r="VW55" s="54"/>
      <c r="VX55" s="54"/>
      <c r="VY55" s="54"/>
      <c r="VZ55" s="54"/>
      <c r="WA55" s="54"/>
      <c r="WB55" s="54"/>
      <c r="WC55" s="54"/>
      <c r="WD55" s="54"/>
      <c r="WE55" s="54"/>
      <c r="WF55" s="54"/>
      <c r="WG55" s="54"/>
      <c r="WH55" s="54"/>
      <c r="WI55" s="54"/>
      <c r="WJ55" s="54"/>
      <c r="WK55" s="54"/>
      <c r="WL55" s="54"/>
      <c r="WM55" s="54"/>
      <c r="WN55" s="54"/>
      <c r="WO55" s="54"/>
      <c r="WP55" s="54"/>
      <c r="WQ55" s="54"/>
      <c r="WR55" s="54"/>
      <c r="WS55" s="54"/>
      <c r="WT55" s="54"/>
      <c r="WU55" s="54"/>
      <c r="WV55" s="54"/>
      <c r="WW55" s="54"/>
      <c r="WX55" s="54"/>
      <c r="WY55" s="54"/>
      <c r="WZ55" s="54"/>
      <c r="XA55" s="54"/>
      <c r="XB55" s="54"/>
      <c r="XC55" s="54"/>
      <c r="XD55" s="54"/>
      <c r="XE55" s="54"/>
      <c r="XF55" s="54"/>
      <c r="XG55" s="54"/>
      <c r="XH55" s="54"/>
      <c r="XI55" s="54"/>
      <c r="XJ55" s="54"/>
      <c r="XK55" s="54"/>
      <c r="XL55" s="54"/>
      <c r="XM55" s="54"/>
      <c r="XN55" s="54"/>
      <c r="XO55" s="54"/>
      <c r="XP55" s="54"/>
      <c r="XQ55" s="54"/>
      <c r="XR55" s="54"/>
      <c r="XS55" s="54"/>
      <c r="XT55" s="54"/>
      <c r="XU55" s="54"/>
      <c r="XV55" s="54"/>
      <c r="XW55" s="54"/>
      <c r="XX55" s="54"/>
      <c r="XY55" s="54"/>
      <c r="XZ55" s="54"/>
      <c r="YA55" s="54"/>
      <c r="YB55" s="54"/>
      <c r="YC55" s="54"/>
      <c r="YD55" s="54"/>
      <c r="YE55" s="54"/>
      <c r="YF55" s="54"/>
      <c r="YG55" s="54"/>
      <c r="YH55" s="54"/>
      <c r="YI55" s="54"/>
      <c r="YJ55" s="54"/>
      <c r="YK55" s="54"/>
      <c r="YL55" s="54"/>
      <c r="YM55" s="54"/>
      <c r="YN55" s="54"/>
      <c r="YO55" s="54"/>
      <c r="YP55" s="54"/>
      <c r="YQ55" s="54"/>
      <c r="YR55" s="54"/>
      <c r="YS55" s="54"/>
      <c r="YT55" s="54"/>
      <c r="YU55" s="54"/>
      <c r="YV55" s="54"/>
      <c r="YW55" s="54"/>
      <c r="YX55" s="54"/>
      <c r="YY55" s="54"/>
      <c r="YZ55" s="54"/>
      <c r="ZA55" s="54"/>
      <c r="ZB55" s="54"/>
      <c r="ZC55" s="54"/>
      <c r="ZD55" s="54"/>
      <c r="ZE55" s="54"/>
      <c r="ZF55" s="54"/>
      <c r="ZG55" s="54"/>
      <c r="ZH55" s="54"/>
      <c r="ZI55" s="54"/>
      <c r="ZJ55" s="54"/>
      <c r="ZK55" s="54"/>
      <c r="ZL55" s="54"/>
      <c r="ZM55" s="54"/>
      <c r="ZN55" s="54"/>
      <c r="ZO55" s="54"/>
      <c r="ZP55" s="54"/>
      <c r="ZQ55" s="54"/>
      <c r="ZR55" s="54"/>
      <c r="ZS55" s="54"/>
      <c r="ZT55" s="54"/>
      <c r="ZU55" s="54"/>
      <c r="ZV55" s="54"/>
      <c r="ZW55" s="54"/>
      <c r="ZX55" s="54"/>
      <c r="ZY55" s="54"/>
      <c r="ZZ55" s="54"/>
      <c r="AAA55" s="54"/>
      <c r="AAB55" s="54"/>
      <c r="AAC55" s="54"/>
      <c r="AAD55" s="54"/>
      <c r="AAE55" s="54"/>
      <c r="AAF55" s="54"/>
      <c r="AAG55" s="54"/>
      <c r="AAH55" s="54"/>
      <c r="AAI55" s="54"/>
      <c r="AAJ55" s="54"/>
      <c r="AAK55" s="54"/>
      <c r="AAL55" s="54"/>
      <c r="AAM55" s="54"/>
      <c r="AAN55" s="54"/>
      <c r="AAO55" s="54"/>
      <c r="AAP55" s="54"/>
      <c r="AAQ55" s="54"/>
      <c r="AAR55" s="54"/>
      <c r="AAS55" s="54"/>
      <c r="AAT55" s="54"/>
      <c r="AAU55" s="54"/>
      <c r="AAV55" s="54"/>
      <c r="AAW55" s="54"/>
      <c r="AAX55" s="54"/>
      <c r="AAY55" s="54"/>
      <c r="AAZ55" s="54"/>
      <c r="ABA55" s="54"/>
      <c r="ABB55" s="54"/>
      <c r="ABC55" s="54"/>
      <c r="ABD55" s="54"/>
      <c r="ABE55" s="54"/>
      <c r="ABF55" s="54"/>
      <c r="ABG55" s="54"/>
      <c r="ABH55" s="54"/>
      <c r="ABI55" s="54"/>
      <c r="ABJ55" s="54"/>
      <c r="ABK55" s="54"/>
      <c r="ABL55" s="54"/>
      <c r="ABM55" s="54"/>
      <c r="ABN55" s="54"/>
      <c r="ABO55" s="54"/>
      <c r="ABP55" s="54"/>
      <c r="ABQ55" s="54"/>
      <c r="ABR55" s="54"/>
      <c r="ABS55" s="54"/>
      <c r="ABT55" s="54"/>
      <c r="ABU55" s="54"/>
      <c r="ABV55" s="54"/>
      <c r="ABW55" s="54"/>
      <c r="ABX55" s="54"/>
      <c r="ABY55" s="54"/>
      <c r="ABZ55" s="54"/>
      <c r="ACA55" s="54"/>
      <c r="ACB55" s="54"/>
      <c r="ACC55" s="54"/>
      <c r="ACD55" s="54"/>
      <c r="ACE55" s="54"/>
      <c r="ACF55" s="54"/>
      <c r="ACG55" s="54"/>
      <c r="ACH55" s="54"/>
      <c r="ACI55" s="54"/>
      <c r="ACJ55" s="54"/>
      <c r="ACK55" s="54"/>
      <c r="ACL55" s="54"/>
      <c r="ACM55" s="54"/>
      <c r="ACN55" s="54"/>
      <c r="ACO55" s="54"/>
      <c r="ACP55" s="54"/>
      <c r="ACQ55" s="54"/>
      <c r="ACR55" s="54"/>
      <c r="ACS55" s="54"/>
      <c r="ACT55" s="54"/>
      <c r="ACU55" s="54"/>
      <c r="ACV55" s="54"/>
      <c r="ACW55" s="54"/>
      <c r="ACX55" s="54"/>
      <c r="ACY55" s="54"/>
      <c r="ACZ55" s="54"/>
      <c r="ADA55" s="54"/>
      <c r="ADB55" s="54"/>
      <c r="ADC55" s="54"/>
      <c r="ADD55" s="54"/>
      <c r="ADE55" s="54"/>
      <c r="ADF55" s="54"/>
      <c r="ADG55" s="54"/>
      <c r="ADH55" s="54"/>
      <c r="ADI55" s="54"/>
      <c r="ADJ55" s="54"/>
      <c r="ADK55" s="54"/>
      <c r="ADL55" s="54"/>
      <c r="ADM55" s="54"/>
      <c r="ADN55" s="54"/>
      <c r="ADO55" s="54"/>
      <c r="ADP55" s="54"/>
      <c r="ADQ55" s="54"/>
      <c r="ADR55" s="54"/>
      <c r="ADS55" s="54"/>
      <c r="ADT55" s="54"/>
      <c r="ADU55" s="54"/>
      <c r="ADV55" s="54"/>
      <c r="ADW55" s="54"/>
      <c r="ADX55" s="54"/>
      <c r="ADY55" s="54"/>
      <c r="ADZ55" s="54"/>
      <c r="AEA55" s="54"/>
      <c r="AEB55" s="54"/>
      <c r="AEC55" s="54"/>
      <c r="AED55" s="54"/>
      <c r="AEE55" s="54"/>
      <c r="AEF55" s="54"/>
      <c r="AEG55" s="54"/>
      <c r="AEH55" s="54"/>
      <c r="AEI55" s="54"/>
      <c r="AEJ55" s="54"/>
      <c r="AEK55" s="54"/>
      <c r="AEL55" s="54"/>
      <c r="AEM55" s="54"/>
      <c r="AEN55" s="54"/>
      <c r="AEO55" s="54"/>
      <c r="AEP55" s="54"/>
      <c r="AEQ55" s="54"/>
      <c r="AER55" s="54"/>
      <c r="AES55" s="54"/>
      <c r="AET55" s="54"/>
      <c r="AEU55" s="54"/>
      <c r="AEV55" s="54"/>
      <c r="AEW55" s="54"/>
      <c r="AEX55" s="54"/>
      <c r="AEY55" s="54"/>
      <c r="AEZ55" s="54"/>
      <c r="AFA55" s="54"/>
      <c r="AFB55" s="54"/>
      <c r="AFC55" s="54"/>
      <c r="AFD55" s="54"/>
      <c r="AFE55" s="54"/>
      <c r="AFF55" s="54"/>
      <c r="AFG55" s="54"/>
      <c r="AFH55" s="54"/>
      <c r="AFI55" s="54"/>
      <c r="AFJ55" s="54"/>
      <c r="AFK55" s="54"/>
      <c r="AFL55" s="54"/>
      <c r="AFM55" s="54"/>
      <c r="AFN55" s="54"/>
      <c r="AFO55" s="54"/>
      <c r="AFP55" s="54"/>
      <c r="AFQ55" s="54"/>
      <c r="AFR55" s="54"/>
      <c r="AFS55" s="54"/>
      <c r="AFT55" s="54"/>
      <c r="AFU55" s="54"/>
      <c r="AFV55" s="54"/>
      <c r="AFW55" s="54"/>
      <c r="AFX55" s="54"/>
      <c r="AFY55" s="54"/>
      <c r="AFZ55" s="54"/>
      <c r="AGA55" s="54"/>
      <c r="AGB55" s="54"/>
      <c r="AGC55" s="54"/>
      <c r="AGD55" s="54"/>
      <c r="AGE55" s="54"/>
      <c r="AGF55" s="54"/>
      <c r="AGG55" s="54"/>
      <c r="AGH55" s="54"/>
      <c r="AGI55" s="54"/>
      <c r="AGJ55" s="54"/>
      <c r="AGK55" s="54"/>
      <c r="AGL55" s="54"/>
      <c r="AGM55" s="54"/>
      <c r="AGN55" s="54"/>
      <c r="AGO55" s="54"/>
      <c r="AGP55" s="54"/>
      <c r="AGQ55" s="54"/>
      <c r="AGR55" s="54"/>
      <c r="AGS55" s="54"/>
      <c r="AGT55" s="54"/>
      <c r="AGU55" s="54"/>
      <c r="AGV55" s="54"/>
      <c r="AGW55" s="54"/>
      <c r="AGX55" s="54"/>
      <c r="AGY55" s="54"/>
      <c r="AGZ55" s="54"/>
      <c r="AHA55" s="54"/>
      <c r="AHB55" s="54"/>
      <c r="AHC55" s="54"/>
      <c r="AHD55" s="54"/>
      <c r="AHE55" s="54"/>
      <c r="AHF55" s="54"/>
      <c r="AHG55" s="54"/>
      <c r="AHH55" s="54"/>
      <c r="AHI55" s="54"/>
      <c r="AHJ55" s="54"/>
      <c r="AHK55" s="54"/>
      <c r="AHL55" s="54"/>
      <c r="AHM55" s="54"/>
      <c r="AHN55" s="54"/>
      <c r="AHO55" s="54"/>
      <c r="AHP55" s="54"/>
      <c r="AHQ55" s="54"/>
      <c r="AHR55" s="54"/>
      <c r="AHS55" s="54"/>
      <c r="AHT55" s="54"/>
      <c r="AHU55" s="54"/>
      <c r="AHV55" s="54"/>
      <c r="AHW55" s="54"/>
      <c r="AHX55" s="54"/>
      <c r="AHY55" s="54"/>
      <c r="AHZ55" s="54"/>
      <c r="AIA55" s="54"/>
      <c r="AIB55" s="54"/>
      <c r="AIC55" s="54"/>
      <c r="AID55" s="54"/>
      <c r="AIE55" s="54"/>
      <c r="AIF55" s="54"/>
      <c r="AIG55" s="54"/>
      <c r="AIH55" s="54"/>
      <c r="AII55" s="54"/>
      <c r="AIJ55" s="54"/>
      <c r="AIK55" s="54"/>
      <c r="AIL55" s="54"/>
      <c r="AIM55" s="54"/>
      <c r="AIN55" s="54"/>
      <c r="AIO55" s="54"/>
      <c r="AIP55" s="54"/>
      <c r="AIQ55" s="54"/>
      <c r="AIR55" s="54"/>
      <c r="AIS55" s="54"/>
      <c r="AIT55" s="54"/>
      <c r="AIU55" s="54"/>
      <c r="AIV55" s="54"/>
      <c r="AIW55" s="54"/>
      <c r="AIX55" s="54"/>
      <c r="AIY55" s="54"/>
      <c r="AIZ55" s="54"/>
      <c r="AJA55" s="54"/>
      <c r="AJB55" s="54"/>
      <c r="AJC55" s="54"/>
      <c r="AJD55" s="54"/>
      <c r="AJE55" s="54"/>
      <c r="AJF55" s="54"/>
      <c r="AJG55" s="54"/>
      <c r="AJH55" s="54"/>
      <c r="AJI55" s="54"/>
      <c r="AJJ55" s="54"/>
      <c r="AJK55" s="54"/>
      <c r="AJL55" s="54"/>
      <c r="AJM55" s="54"/>
      <c r="AJN55" s="54"/>
      <c r="AJO55" s="54"/>
      <c r="AJP55" s="54"/>
      <c r="AJQ55" s="54"/>
      <c r="AJR55" s="54"/>
      <c r="AJS55" s="54"/>
      <c r="AJT55" s="54"/>
      <c r="AJU55" s="54"/>
      <c r="AJV55" s="54"/>
      <c r="AJW55" s="54"/>
      <c r="AJX55" s="54"/>
      <c r="AJY55" s="54"/>
      <c r="AJZ55" s="54"/>
      <c r="AKA55" s="54"/>
      <c r="AKB55" s="54"/>
      <c r="AKC55" s="54"/>
      <c r="AKD55" s="54"/>
      <c r="AKE55" s="54"/>
      <c r="AKF55" s="54"/>
      <c r="AKG55" s="54"/>
      <c r="AKH55" s="54"/>
      <c r="AKI55" s="54"/>
      <c r="AKJ55" s="54"/>
      <c r="AKK55" s="54"/>
      <c r="AKL55" s="54"/>
      <c r="AKM55" s="54"/>
      <c r="AKN55" s="54"/>
      <c r="AKO55" s="54"/>
      <c r="AKP55" s="54"/>
      <c r="AKQ55" s="54"/>
      <c r="AKR55" s="54"/>
      <c r="AKS55" s="54"/>
      <c r="AKT55" s="54"/>
      <c r="AKU55" s="54"/>
      <c r="AKV55" s="54"/>
      <c r="AKW55" s="54"/>
      <c r="AKX55" s="54"/>
      <c r="AKY55" s="54"/>
      <c r="AKZ55" s="54"/>
      <c r="ALA55" s="54"/>
      <c r="ALB55" s="54"/>
      <c r="ALC55" s="54"/>
      <c r="ALD55" s="54"/>
      <c r="ALE55" s="54"/>
      <c r="ALF55" s="54"/>
      <c r="ALG55" s="54"/>
      <c r="ALH55" s="54"/>
      <c r="ALI55" s="54"/>
      <c r="ALJ55" s="54"/>
      <c r="ALK55" s="54"/>
      <c r="ALL55" s="54"/>
      <c r="ALM55" s="54"/>
      <c r="ALN55" s="54"/>
      <c r="ALO55" s="54"/>
      <c r="ALP55" s="54"/>
      <c r="ALQ55" s="54"/>
      <c r="ALR55" s="54"/>
      <c r="ALS55" s="54"/>
      <c r="ALT55" s="54"/>
      <c r="ALU55" s="54"/>
      <c r="ALV55" s="54"/>
      <c r="ALW55" s="54"/>
      <c r="ALX55" s="54"/>
      <c r="ALY55" s="54"/>
      <c r="ALZ55" s="54"/>
      <c r="AMA55" s="54"/>
      <c r="AMB55" s="54"/>
      <c r="AMC55" s="54"/>
      <c r="AMD55" s="54"/>
      <c r="AME55" s="54"/>
      <c r="AMF55" s="54"/>
      <c r="AMG55" s="54"/>
      <c r="AMH55" s="54"/>
      <c r="AMI55" s="54"/>
      <c r="AMJ55" s="54"/>
      <c r="AMK55" s="54"/>
      <c r="AML55" s="54"/>
      <c r="AMM55" s="54"/>
      <c r="AMN55" s="54"/>
      <c r="AMO55" s="54"/>
      <c r="AMP55" s="54"/>
      <c r="AMQ55" s="54"/>
      <c r="AMR55" s="54"/>
      <c r="AMS55" s="54"/>
      <c r="AMT55" s="54"/>
      <c r="AMU55" s="54"/>
      <c r="AMV55" s="54"/>
      <c r="AMW55" s="54"/>
      <c r="AMX55" s="54"/>
      <c r="AMY55" s="54"/>
      <c r="AMZ55" s="54"/>
      <c r="ANA55" s="54"/>
      <c r="ANB55" s="54"/>
      <c r="ANC55" s="54"/>
      <c r="AND55" s="54"/>
      <c r="ANE55" s="54"/>
      <c r="ANF55" s="54"/>
      <c r="ANG55" s="54"/>
      <c r="ANH55" s="54"/>
      <c r="ANI55" s="54"/>
      <c r="ANJ55" s="54"/>
      <c r="ANK55" s="54"/>
      <c r="ANL55" s="54"/>
      <c r="ANM55" s="54"/>
      <c r="ANN55" s="54"/>
      <c r="ANO55" s="54"/>
      <c r="ANP55" s="54"/>
      <c r="ANQ55" s="54"/>
      <c r="ANR55" s="54"/>
      <c r="ANS55" s="54"/>
      <c r="ANT55" s="54"/>
      <c r="ANU55" s="54"/>
      <c r="ANV55" s="54"/>
      <c r="ANW55" s="54"/>
      <c r="ANX55" s="54"/>
      <c r="ANY55" s="54"/>
      <c r="ANZ55" s="54"/>
      <c r="AOA55" s="54"/>
      <c r="AOB55" s="54"/>
      <c r="AOC55" s="54"/>
      <c r="AOD55" s="54"/>
      <c r="AOE55" s="54"/>
      <c r="AOF55" s="54"/>
      <c r="AOG55" s="54"/>
      <c r="AOH55" s="54"/>
      <c r="AOI55" s="54"/>
      <c r="AOJ55" s="54"/>
      <c r="AOK55" s="54"/>
      <c r="AOL55" s="54"/>
      <c r="AOM55" s="54"/>
      <c r="AON55" s="54"/>
      <c r="AOO55" s="54"/>
      <c r="AOP55" s="54"/>
      <c r="AOQ55" s="54"/>
      <c r="AOR55" s="54"/>
      <c r="AOS55" s="54"/>
      <c r="AOT55" s="54"/>
      <c r="AOU55" s="54"/>
      <c r="AOV55" s="54"/>
      <c r="AOW55" s="54"/>
      <c r="AOX55" s="54"/>
      <c r="AOY55" s="54"/>
      <c r="AOZ55" s="54"/>
      <c r="APA55" s="54"/>
      <c r="APB55" s="54"/>
      <c r="APC55" s="54"/>
      <c r="APD55" s="54"/>
      <c r="APE55" s="54"/>
      <c r="APF55" s="54"/>
      <c r="APG55" s="54"/>
      <c r="APH55" s="54"/>
      <c r="API55" s="54"/>
      <c r="APJ55" s="54"/>
      <c r="APK55" s="54"/>
      <c r="APL55" s="54"/>
      <c r="APM55" s="54"/>
      <c r="APN55" s="54"/>
      <c r="APO55" s="54"/>
      <c r="APP55" s="54"/>
      <c r="APQ55" s="54"/>
      <c r="APR55" s="54"/>
      <c r="APS55" s="54"/>
      <c r="APT55" s="54"/>
      <c r="APU55" s="54"/>
      <c r="APV55" s="54"/>
      <c r="APW55" s="54"/>
      <c r="APX55" s="54"/>
      <c r="APY55" s="54"/>
      <c r="APZ55" s="54"/>
      <c r="AQA55" s="54"/>
      <c r="AQB55" s="54"/>
      <c r="AQC55" s="54"/>
      <c r="AQD55" s="54"/>
      <c r="AQE55" s="54"/>
      <c r="AQF55" s="54"/>
      <c r="AQG55" s="54"/>
      <c r="AQH55" s="54"/>
      <c r="AQI55" s="54"/>
      <c r="AQJ55" s="54"/>
      <c r="AQK55" s="54"/>
      <c r="AQL55" s="54"/>
      <c r="AQM55" s="54"/>
      <c r="AQN55" s="54"/>
      <c r="AQO55" s="54"/>
      <c r="AQP55" s="54"/>
      <c r="AQQ55" s="54"/>
      <c r="AQR55" s="54"/>
      <c r="AQS55" s="54"/>
      <c r="AQT55" s="54"/>
      <c r="AQU55" s="54"/>
      <c r="AQV55" s="54"/>
      <c r="AQW55" s="54"/>
      <c r="AQX55" s="54"/>
      <c r="AQY55" s="54"/>
      <c r="AQZ55" s="54"/>
      <c r="ARA55" s="54"/>
      <c r="ARB55" s="54"/>
      <c r="ARC55" s="54"/>
      <c r="ARD55" s="54"/>
      <c r="ARE55" s="54"/>
      <c r="ARF55" s="54"/>
      <c r="ARG55" s="54"/>
      <c r="ARH55" s="54"/>
      <c r="ARI55" s="54"/>
      <c r="ARJ55" s="54"/>
      <c r="ARK55" s="54"/>
      <c r="ARL55" s="54"/>
      <c r="ARM55" s="54"/>
      <c r="ARN55" s="54"/>
      <c r="ARO55" s="54"/>
      <c r="ARP55" s="54"/>
      <c r="ARQ55" s="54"/>
      <c r="ARR55" s="54"/>
      <c r="ARS55" s="54"/>
      <c r="ART55" s="54"/>
      <c r="ARU55" s="54"/>
      <c r="ARV55" s="54"/>
      <c r="ARW55" s="54"/>
      <c r="ARX55" s="54"/>
      <c r="ARY55" s="54"/>
      <c r="ARZ55" s="54"/>
      <c r="ASA55" s="54"/>
      <c r="ASB55" s="54"/>
      <c r="ASC55" s="54"/>
      <c r="ASD55" s="54"/>
      <c r="ASE55" s="54"/>
      <c r="ASF55" s="54"/>
      <c r="ASG55" s="54"/>
      <c r="ASH55" s="54"/>
      <c r="ASI55" s="54"/>
      <c r="ASJ55" s="54"/>
      <c r="ASK55" s="54"/>
      <c r="ASL55" s="54"/>
      <c r="ASM55" s="54"/>
      <c r="ASN55" s="54"/>
      <c r="ASO55" s="54"/>
      <c r="ASP55" s="54"/>
      <c r="ASQ55" s="54"/>
      <c r="ASR55" s="54"/>
      <c r="ASS55" s="54"/>
      <c r="AST55" s="54"/>
      <c r="ASU55" s="54"/>
      <c r="ASV55" s="54"/>
      <c r="ASW55" s="54"/>
      <c r="ASX55" s="54"/>
      <c r="ASY55" s="54"/>
      <c r="ASZ55" s="54"/>
      <c r="ATA55" s="54"/>
      <c r="ATB55" s="54"/>
      <c r="ATC55" s="54"/>
      <c r="ATD55" s="54"/>
      <c r="ATE55" s="54"/>
      <c r="ATF55" s="54"/>
      <c r="ATG55" s="54"/>
      <c r="ATH55" s="54"/>
      <c r="ATI55" s="54"/>
      <c r="ATJ55" s="54"/>
      <c r="ATK55" s="54"/>
      <c r="ATL55" s="54"/>
      <c r="ATM55" s="54"/>
      <c r="ATN55" s="54"/>
      <c r="ATO55" s="54"/>
      <c r="ATP55" s="54"/>
      <c r="ATQ55" s="54"/>
      <c r="ATR55" s="54"/>
      <c r="ATS55" s="54"/>
      <c r="ATT55" s="54"/>
      <c r="ATU55" s="54"/>
      <c r="ATV55" s="54"/>
      <c r="ATW55" s="54"/>
      <c r="ATX55" s="54"/>
      <c r="ATY55" s="54"/>
      <c r="ATZ55" s="54"/>
      <c r="AUA55" s="54"/>
      <c r="AUB55" s="54"/>
      <c r="AUC55" s="54"/>
      <c r="AUD55" s="54"/>
      <c r="AUE55" s="54"/>
      <c r="AUF55" s="54"/>
      <c r="AUG55" s="54"/>
      <c r="AUH55" s="54"/>
      <c r="AUI55" s="54"/>
      <c r="AUJ55" s="54"/>
      <c r="AUK55" s="54"/>
      <c r="AUL55" s="54"/>
      <c r="AUM55" s="54"/>
      <c r="AUN55" s="54"/>
      <c r="AUO55" s="54"/>
      <c r="AUP55" s="54"/>
      <c r="AUQ55" s="54"/>
      <c r="AUR55" s="54"/>
      <c r="AUS55" s="54"/>
      <c r="AUT55" s="54"/>
      <c r="AUU55" s="54"/>
      <c r="AUV55" s="54"/>
      <c r="AUW55" s="54"/>
      <c r="AUX55" s="54"/>
      <c r="AUY55" s="54"/>
      <c r="AUZ55" s="54"/>
      <c r="AVA55" s="54"/>
      <c r="AVB55" s="54"/>
      <c r="AVC55" s="54"/>
      <c r="AVD55" s="54"/>
      <c r="AVE55" s="54"/>
      <c r="AVF55" s="54"/>
      <c r="AVG55" s="54"/>
      <c r="AVH55" s="54"/>
      <c r="AVI55" s="54"/>
      <c r="AVJ55" s="54"/>
      <c r="AVK55" s="54"/>
      <c r="AVL55" s="54"/>
      <c r="AVM55" s="54"/>
      <c r="AVN55" s="54"/>
      <c r="AVO55" s="54"/>
      <c r="AVP55" s="54"/>
      <c r="AVQ55" s="54"/>
      <c r="AVR55" s="54"/>
      <c r="AVS55" s="54"/>
      <c r="AVT55" s="54"/>
      <c r="AVU55" s="54"/>
      <c r="AVV55" s="54"/>
      <c r="AVW55" s="54"/>
      <c r="AVX55" s="54"/>
      <c r="AVY55" s="54"/>
      <c r="AVZ55" s="54"/>
      <c r="AWA55" s="54"/>
      <c r="AWB55" s="54"/>
      <c r="AWC55" s="54"/>
      <c r="AWD55" s="54"/>
      <c r="AWE55" s="54"/>
      <c r="AWF55" s="54"/>
      <c r="AWG55" s="54"/>
      <c r="AWH55" s="54"/>
      <c r="AWI55" s="54"/>
      <c r="AWJ55" s="54"/>
      <c r="AWK55" s="54"/>
      <c r="AWL55" s="54"/>
      <c r="AWM55" s="54"/>
      <c r="AWN55" s="54"/>
      <c r="AWO55" s="54"/>
      <c r="AWP55" s="54"/>
      <c r="AWQ55" s="54"/>
      <c r="AWR55" s="54"/>
      <c r="AWS55" s="54"/>
      <c r="AWT55" s="54"/>
      <c r="AWU55" s="54"/>
      <c r="AWV55" s="54"/>
      <c r="AWW55" s="54"/>
      <c r="AWX55" s="54"/>
      <c r="AWY55" s="54"/>
      <c r="AWZ55" s="54"/>
      <c r="AXA55" s="54"/>
      <c r="AXB55" s="54"/>
      <c r="AXC55" s="54"/>
      <c r="AXD55" s="54"/>
      <c r="AXE55" s="54"/>
      <c r="AXF55" s="54"/>
      <c r="AXG55" s="54"/>
      <c r="AXH55" s="54"/>
      <c r="AXI55" s="54"/>
      <c r="AXJ55" s="54"/>
      <c r="AXK55" s="54"/>
      <c r="AXL55" s="54"/>
      <c r="AXM55" s="54"/>
      <c r="AXN55" s="54"/>
      <c r="AXO55" s="54"/>
      <c r="AXP55" s="54"/>
      <c r="AXQ55" s="54"/>
      <c r="AXR55" s="54"/>
      <c r="AXS55" s="54"/>
      <c r="AXT55" s="54"/>
      <c r="AXU55" s="54"/>
      <c r="AXV55" s="54"/>
      <c r="AXW55" s="54"/>
      <c r="AXX55" s="54"/>
      <c r="AXY55" s="54"/>
      <c r="AXZ55" s="54"/>
      <c r="AYA55" s="54"/>
      <c r="AYB55" s="54"/>
      <c r="AYC55" s="54"/>
      <c r="AYD55" s="54"/>
      <c r="AYE55" s="54"/>
      <c r="AYF55" s="54"/>
      <c r="AYG55" s="54"/>
      <c r="AYH55" s="54"/>
      <c r="AYI55" s="54"/>
      <c r="AYJ55" s="54"/>
      <c r="AYK55" s="54"/>
      <c r="AYL55" s="54"/>
      <c r="AYM55" s="54"/>
      <c r="AYN55" s="54"/>
      <c r="AYO55" s="54"/>
      <c r="AYP55" s="54"/>
      <c r="AYQ55" s="54"/>
      <c r="AYR55" s="54"/>
      <c r="AYS55" s="54"/>
      <c r="AYT55" s="54"/>
      <c r="AYU55" s="54"/>
      <c r="AYV55" s="54"/>
      <c r="AYW55" s="54"/>
      <c r="AYX55" s="54"/>
      <c r="AYY55" s="54"/>
      <c r="AYZ55" s="54"/>
      <c r="AZA55" s="54"/>
      <c r="AZB55" s="54"/>
      <c r="AZC55" s="54"/>
      <c r="AZD55" s="54"/>
      <c r="AZE55" s="54"/>
      <c r="AZF55" s="54"/>
      <c r="AZG55" s="54"/>
      <c r="AZH55" s="54"/>
      <c r="AZI55" s="54"/>
      <c r="AZJ55" s="54"/>
      <c r="AZK55" s="54"/>
      <c r="AZL55" s="54"/>
      <c r="AZM55" s="54"/>
      <c r="AZN55" s="54"/>
      <c r="AZO55" s="54"/>
      <c r="AZP55" s="54"/>
      <c r="AZQ55" s="54"/>
      <c r="AZR55" s="54"/>
      <c r="AZS55" s="54"/>
      <c r="AZT55" s="54"/>
      <c r="AZU55" s="54"/>
      <c r="AZV55" s="54"/>
      <c r="AZW55" s="54"/>
      <c r="AZX55" s="54"/>
      <c r="AZY55" s="54"/>
      <c r="AZZ55" s="54"/>
      <c r="BAA55" s="54"/>
      <c r="BAB55" s="54"/>
      <c r="BAC55" s="54"/>
      <c r="BAD55" s="54"/>
      <c r="BAE55" s="54"/>
      <c r="BAF55" s="54"/>
      <c r="BAG55" s="54"/>
      <c r="BAH55" s="54"/>
      <c r="BAI55" s="54"/>
      <c r="BAJ55" s="54"/>
      <c r="BAK55" s="54"/>
      <c r="BAL55" s="54"/>
      <c r="BAM55" s="54"/>
      <c r="BAN55" s="54"/>
      <c r="BAO55" s="54"/>
      <c r="BAP55" s="54"/>
      <c r="BAQ55" s="54"/>
      <c r="BAR55" s="54"/>
      <c r="BAS55" s="54"/>
      <c r="BAT55" s="54"/>
      <c r="BAU55" s="54"/>
      <c r="BAV55" s="54"/>
      <c r="BAW55" s="54"/>
      <c r="BAX55" s="54"/>
      <c r="BAY55" s="54"/>
      <c r="BAZ55" s="54"/>
      <c r="BBA55" s="54"/>
      <c r="BBB55" s="54"/>
      <c r="BBC55" s="54"/>
      <c r="BBD55" s="54"/>
      <c r="BBE55" s="54"/>
      <c r="BBF55" s="54"/>
      <c r="BBG55" s="54"/>
      <c r="BBH55" s="54"/>
      <c r="BBI55" s="54"/>
      <c r="BBJ55" s="54"/>
      <c r="BBK55" s="54"/>
      <c r="BBL55" s="54"/>
      <c r="BBM55" s="54"/>
      <c r="BBN55" s="54"/>
      <c r="BBO55" s="54"/>
      <c r="BBP55" s="54"/>
      <c r="BBQ55" s="54"/>
      <c r="BBR55" s="54"/>
      <c r="BBS55" s="54"/>
      <c r="BBT55" s="54"/>
      <c r="BBU55" s="54"/>
      <c r="BBV55" s="54"/>
      <c r="BBW55" s="54"/>
      <c r="BBX55" s="54"/>
      <c r="BBY55" s="54"/>
      <c r="BBZ55" s="54"/>
      <c r="BCA55" s="54"/>
      <c r="BCB55" s="54"/>
      <c r="BCC55" s="54"/>
      <c r="BCD55" s="54"/>
      <c r="BCE55" s="54"/>
      <c r="BCF55" s="54"/>
      <c r="BCG55" s="54"/>
      <c r="BCH55" s="54"/>
      <c r="BCI55" s="54"/>
      <c r="BCJ55" s="54"/>
      <c r="BCK55" s="54"/>
      <c r="BCL55" s="54"/>
      <c r="BCM55" s="54"/>
      <c r="BCN55" s="54"/>
      <c r="BCO55" s="54"/>
      <c r="BCP55" s="54"/>
      <c r="BCQ55" s="54"/>
      <c r="BCR55" s="54"/>
      <c r="BCS55" s="54"/>
      <c r="BCT55" s="54"/>
      <c r="BCU55" s="54"/>
      <c r="BCV55" s="54"/>
      <c r="BCW55" s="54"/>
      <c r="BCX55" s="54"/>
      <c r="BCY55" s="54"/>
      <c r="BCZ55" s="54"/>
      <c r="BDA55" s="54"/>
      <c r="BDB55" s="54"/>
      <c r="BDC55" s="54"/>
      <c r="BDD55" s="54"/>
      <c r="BDE55" s="54"/>
      <c r="BDF55" s="54"/>
      <c r="BDG55" s="54"/>
      <c r="BDH55" s="54"/>
      <c r="BDI55" s="54"/>
      <c r="BDJ55" s="54"/>
      <c r="BDK55" s="54"/>
      <c r="BDL55" s="54"/>
      <c r="BDM55" s="54"/>
      <c r="BDN55" s="54"/>
      <c r="BDO55" s="54"/>
      <c r="BDP55" s="54"/>
      <c r="BDQ55" s="54"/>
      <c r="BDR55" s="54"/>
      <c r="BDS55" s="54"/>
      <c r="BDT55" s="54"/>
      <c r="BDU55" s="54"/>
      <c r="BDV55" s="54"/>
      <c r="BDW55" s="54"/>
      <c r="BDX55" s="54"/>
      <c r="BDY55" s="54"/>
      <c r="BDZ55" s="54"/>
      <c r="BEA55" s="54"/>
      <c r="BEB55" s="54"/>
      <c r="BEC55" s="54"/>
      <c r="BED55" s="54"/>
      <c r="BEE55" s="54"/>
      <c r="BEF55" s="54"/>
      <c r="BEG55" s="54"/>
      <c r="BEH55" s="54"/>
      <c r="BEI55" s="54"/>
      <c r="BEJ55" s="54"/>
      <c r="BEK55" s="54"/>
      <c r="BEL55" s="54"/>
      <c r="BEM55" s="54"/>
      <c r="BEN55" s="54"/>
      <c r="BEO55" s="54"/>
      <c r="BEP55" s="54"/>
      <c r="BEQ55" s="54"/>
      <c r="BER55" s="54"/>
      <c r="BES55" s="54"/>
      <c r="BET55" s="54"/>
      <c r="BEU55" s="54"/>
      <c r="BEV55" s="54"/>
      <c r="BEW55" s="54"/>
      <c r="BEX55" s="54"/>
      <c r="BEY55" s="54"/>
      <c r="BEZ55" s="54"/>
      <c r="BFA55" s="54"/>
      <c r="BFB55" s="54"/>
      <c r="BFC55" s="54"/>
      <c r="BFD55" s="54"/>
      <c r="BFE55" s="54"/>
      <c r="BFF55" s="54"/>
      <c r="BFG55" s="54"/>
      <c r="BFH55" s="54"/>
      <c r="BFI55" s="54"/>
      <c r="BFJ55" s="54"/>
      <c r="BFK55" s="54"/>
      <c r="BFL55" s="54"/>
      <c r="BFM55" s="54"/>
      <c r="BFN55" s="54"/>
      <c r="BFO55" s="54"/>
      <c r="BFP55" s="54"/>
      <c r="BFQ55" s="54"/>
      <c r="BFR55" s="54"/>
      <c r="BFS55" s="54"/>
      <c r="BFT55" s="54"/>
      <c r="BFU55" s="54"/>
      <c r="BFV55" s="54"/>
      <c r="BFW55" s="54"/>
      <c r="BFX55" s="54"/>
      <c r="BFY55" s="54"/>
      <c r="BFZ55" s="54"/>
      <c r="BGA55" s="54"/>
      <c r="BGB55" s="54"/>
      <c r="BGC55" s="54"/>
      <c r="BGD55" s="54"/>
      <c r="BGE55" s="54"/>
      <c r="BGF55" s="54"/>
      <c r="BGG55" s="54"/>
      <c r="BGH55" s="54"/>
      <c r="BGI55" s="54"/>
      <c r="BGJ55" s="54"/>
      <c r="BGK55" s="54"/>
      <c r="BGL55" s="54"/>
      <c r="BGM55" s="54"/>
      <c r="BGN55" s="54"/>
      <c r="BGO55" s="54"/>
      <c r="BGP55" s="54"/>
      <c r="BGQ55" s="54"/>
      <c r="BGR55" s="54"/>
      <c r="BGS55" s="54"/>
      <c r="BGT55" s="54"/>
      <c r="BGU55" s="54"/>
      <c r="BGV55" s="54"/>
      <c r="BGW55" s="54"/>
      <c r="BGX55" s="54"/>
      <c r="BGY55" s="54"/>
      <c r="BGZ55" s="54"/>
      <c r="BHA55" s="54"/>
      <c r="BHB55" s="54"/>
      <c r="BHC55" s="54"/>
      <c r="BHD55" s="54"/>
      <c r="BHE55" s="54"/>
      <c r="BHF55" s="54"/>
      <c r="BHG55" s="54"/>
      <c r="BHH55" s="54"/>
      <c r="BHI55" s="54"/>
      <c r="BHJ55" s="54"/>
      <c r="BHK55" s="54"/>
      <c r="BHL55" s="54"/>
      <c r="BHM55" s="54"/>
      <c r="BHN55" s="54"/>
      <c r="BHO55" s="54"/>
      <c r="BHP55" s="54"/>
      <c r="BHQ55" s="54"/>
      <c r="BHR55" s="54"/>
      <c r="BHS55" s="54"/>
      <c r="BHT55" s="54"/>
      <c r="BHU55" s="54"/>
      <c r="BHV55" s="54"/>
      <c r="BHW55" s="54"/>
      <c r="BHX55" s="54"/>
      <c r="BHY55" s="54"/>
      <c r="BHZ55" s="54"/>
      <c r="BIA55" s="54"/>
      <c r="BIB55" s="54"/>
      <c r="BIC55" s="54"/>
      <c r="BID55" s="54"/>
      <c r="BIE55" s="54"/>
      <c r="BIF55" s="54"/>
      <c r="BIG55" s="54"/>
      <c r="BIH55" s="54"/>
      <c r="BII55" s="54"/>
      <c r="BIJ55" s="54"/>
      <c r="BIK55" s="54"/>
      <c r="BIL55" s="54"/>
      <c r="BIM55" s="54"/>
      <c r="BIN55" s="54"/>
      <c r="BIO55" s="54"/>
      <c r="BIP55" s="54"/>
      <c r="BIQ55" s="54"/>
      <c r="BIR55" s="54"/>
      <c r="BIS55" s="54"/>
      <c r="BIT55" s="54"/>
      <c r="BIU55" s="54"/>
      <c r="BIV55" s="54"/>
      <c r="BIW55" s="54"/>
      <c r="BIX55" s="54"/>
      <c r="BIY55" s="54"/>
      <c r="BIZ55" s="54"/>
      <c r="BJA55" s="54"/>
      <c r="BJB55" s="54"/>
      <c r="BJC55" s="54"/>
      <c r="BJD55" s="54"/>
      <c r="BJE55" s="54"/>
      <c r="BJF55" s="54"/>
      <c r="BJG55" s="54"/>
      <c r="BJH55" s="54"/>
      <c r="BJI55" s="54"/>
      <c r="BJJ55" s="54"/>
      <c r="BJK55" s="54"/>
      <c r="BJL55" s="54"/>
      <c r="BJM55" s="54"/>
      <c r="BJN55" s="54"/>
      <c r="BJO55" s="54"/>
      <c r="BJP55" s="54"/>
      <c r="BJQ55" s="54"/>
      <c r="BJR55" s="54"/>
      <c r="BJS55" s="54"/>
      <c r="BJT55" s="54"/>
      <c r="BJU55" s="54"/>
      <c r="BJV55" s="54"/>
      <c r="BJW55" s="54"/>
      <c r="BJX55" s="54"/>
      <c r="BJY55" s="54"/>
      <c r="BJZ55" s="54"/>
      <c r="BKA55" s="54"/>
      <c r="BKB55" s="54"/>
      <c r="BKC55" s="54"/>
      <c r="BKD55" s="54"/>
      <c r="BKE55" s="54"/>
      <c r="BKF55" s="54"/>
      <c r="BKG55" s="54"/>
      <c r="BKH55" s="54"/>
      <c r="BKI55" s="54"/>
      <c r="BKJ55" s="54"/>
      <c r="BKK55" s="54"/>
      <c r="BKL55" s="54"/>
      <c r="BKM55" s="54"/>
      <c r="BKN55" s="54"/>
      <c r="BKO55" s="54"/>
      <c r="BKP55" s="54"/>
      <c r="BKQ55" s="54"/>
      <c r="BKR55" s="54"/>
      <c r="BKS55" s="54"/>
      <c r="BKT55" s="54"/>
      <c r="BKU55" s="54"/>
      <c r="BKV55" s="54"/>
      <c r="BKW55" s="54"/>
      <c r="BKX55" s="54"/>
      <c r="BKY55" s="54"/>
      <c r="BKZ55" s="54"/>
      <c r="BLA55" s="54"/>
      <c r="BLB55" s="54"/>
      <c r="BLC55" s="54"/>
      <c r="BLD55" s="54"/>
      <c r="BLE55" s="54"/>
      <c r="BLF55" s="54"/>
      <c r="BLG55" s="54"/>
      <c r="BLH55" s="54"/>
      <c r="BLI55" s="54"/>
      <c r="BLJ55" s="54"/>
      <c r="BLK55" s="54"/>
      <c r="BLL55" s="54"/>
      <c r="BLM55" s="54"/>
      <c r="BLN55" s="54"/>
      <c r="BLO55" s="54"/>
      <c r="BLP55" s="54"/>
      <c r="BLQ55" s="54"/>
      <c r="BLR55" s="54"/>
      <c r="BLS55" s="54"/>
      <c r="BLT55" s="54"/>
      <c r="BLU55" s="54"/>
      <c r="BLV55" s="54"/>
      <c r="BLW55" s="54"/>
      <c r="BLX55" s="54"/>
      <c r="BLY55" s="54"/>
      <c r="BLZ55" s="54"/>
      <c r="BMA55" s="54"/>
      <c r="BMB55" s="54"/>
      <c r="BMC55" s="54"/>
      <c r="BMD55" s="54"/>
      <c r="BME55" s="54"/>
      <c r="BMF55" s="54"/>
      <c r="BMG55" s="54"/>
      <c r="BMH55" s="54"/>
      <c r="BMI55" s="54"/>
      <c r="BMJ55" s="54"/>
      <c r="BMK55" s="54"/>
      <c r="BML55" s="54"/>
      <c r="BMM55" s="54"/>
      <c r="BMN55" s="54"/>
      <c r="BMO55" s="54"/>
      <c r="BMP55" s="54"/>
      <c r="BMQ55" s="54"/>
      <c r="BMR55" s="54"/>
      <c r="BMS55" s="54"/>
      <c r="BMT55" s="54"/>
      <c r="BMU55" s="54"/>
      <c r="BMV55" s="54"/>
      <c r="BMW55" s="54"/>
      <c r="BMX55" s="54"/>
      <c r="BMY55" s="54"/>
      <c r="BMZ55" s="54"/>
      <c r="BNA55" s="54"/>
      <c r="BNB55" s="54"/>
      <c r="BNC55" s="54"/>
      <c r="BND55" s="54"/>
      <c r="BNE55" s="54"/>
      <c r="BNF55" s="54"/>
      <c r="BNG55" s="54"/>
      <c r="BNH55" s="54"/>
      <c r="BNI55" s="54"/>
      <c r="BNJ55" s="54"/>
      <c r="BNK55" s="54"/>
      <c r="BNL55" s="54"/>
      <c r="BNM55" s="54"/>
      <c r="BNN55" s="54"/>
      <c r="BNO55" s="54"/>
      <c r="BNP55" s="54"/>
      <c r="BNQ55" s="54"/>
      <c r="BNR55" s="54"/>
      <c r="BNS55" s="54"/>
      <c r="BNT55" s="54"/>
      <c r="BNU55" s="54"/>
      <c r="BNV55" s="54"/>
      <c r="BNW55" s="54"/>
      <c r="BNX55" s="54"/>
      <c r="BNY55" s="54"/>
      <c r="BNZ55" s="54"/>
      <c r="BOA55" s="54"/>
      <c r="BOB55" s="54"/>
      <c r="BOC55" s="54"/>
      <c r="BOD55" s="54"/>
      <c r="BOE55" s="54"/>
      <c r="BOF55" s="54"/>
      <c r="BOG55" s="54"/>
      <c r="BOH55" s="54"/>
      <c r="BOI55" s="54"/>
      <c r="BOJ55" s="54"/>
      <c r="BOK55" s="54"/>
      <c r="BOL55" s="54"/>
      <c r="BOM55" s="54"/>
      <c r="BON55" s="54"/>
      <c r="BOO55" s="54"/>
      <c r="BOP55" s="54"/>
      <c r="BOQ55" s="54"/>
      <c r="BOR55" s="54"/>
      <c r="BOS55" s="54"/>
      <c r="BOT55" s="54"/>
      <c r="BOU55" s="54"/>
      <c r="BOV55" s="54"/>
      <c r="BOW55" s="54"/>
      <c r="BOX55" s="54"/>
      <c r="BOY55" s="54"/>
      <c r="BOZ55" s="54"/>
      <c r="BPA55" s="54"/>
      <c r="BPB55" s="54"/>
      <c r="BPC55" s="54"/>
      <c r="BPD55" s="54"/>
      <c r="BPE55" s="54"/>
      <c r="BPF55" s="54"/>
      <c r="BPG55" s="54"/>
      <c r="BPH55" s="54"/>
      <c r="BPI55" s="54"/>
      <c r="BPJ55" s="54"/>
      <c r="BPK55" s="54"/>
      <c r="BPL55" s="54"/>
      <c r="BPM55" s="54"/>
      <c r="BPN55" s="54"/>
      <c r="BPO55" s="54"/>
      <c r="BPP55" s="54"/>
      <c r="BPQ55" s="54"/>
      <c r="BPR55" s="54"/>
      <c r="BPS55" s="54"/>
      <c r="BPT55" s="54"/>
      <c r="BPU55" s="54"/>
      <c r="BPV55" s="54"/>
      <c r="BPW55" s="54"/>
      <c r="BPX55" s="54"/>
      <c r="BPY55" s="54"/>
      <c r="BPZ55" s="54"/>
      <c r="BQA55" s="54"/>
      <c r="BQB55" s="54"/>
      <c r="BQC55" s="54"/>
      <c r="BQD55" s="54"/>
      <c r="BQE55" s="54"/>
      <c r="BQF55" s="54"/>
      <c r="BQG55" s="54"/>
      <c r="BQH55" s="54"/>
      <c r="BQI55" s="54"/>
      <c r="BQJ55" s="54"/>
      <c r="BQK55" s="54"/>
      <c r="BQL55" s="54"/>
      <c r="BQM55" s="54"/>
      <c r="BQN55" s="54"/>
      <c r="BQO55" s="54"/>
      <c r="BQP55" s="54"/>
      <c r="BQQ55" s="54"/>
      <c r="BQR55" s="54"/>
      <c r="BQS55" s="54"/>
      <c r="BQT55" s="54"/>
      <c r="BQU55" s="54"/>
      <c r="BQV55" s="54"/>
      <c r="BQW55" s="54"/>
      <c r="BQX55" s="54"/>
      <c r="BQY55" s="54"/>
      <c r="BQZ55" s="54"/>
      <c r="BRA55" s="54"/>
      <c r="BRB55" s="54"/>
      <c r="BRC55" s="54"/>
      <c r="BRD55" s="54"/>
      <c r="BRE55" s="54"/>
      <c r="BRF55" s="54"/>
      <c r="BRG55" s="54"/>
      <c r="BRH55" s="54"/>
      <c r="BRI55" s="54"/>
      <c r="BRJ55" s="54"/>
      <c r="BRK55" s="54"/>
      <c r="BRL55" s="54"/>
      <c r="BRM55" s="54"/>
      <c r="BRN55" s="54"/>
      <c r="BRO55" s="54"/>
      <c r="BRP55" s="54"/>
      <c r="BRQ55" s="54"/>
      <c r="BRR55" s="54"/>
      <c r="BRS55" s="54"/>
      <c r="BRT55" s="54"/>
      <c r="BRU55" s="54"/>
      <c r="BRV55" s="54"/>
      <c r="BRW55" s="54"/>
      <c r="BRX55" s="54"/>
      <c r="BRY55" s="54"/>
      <c r="BRZ55" s="54"/>
      <c r="BSA55" s="54"/>
      <c r="BSB55" s="54"/>
      <c r="BSC55" s="54"/>
      <c r="BSD55" s="54"/>
      <c r="BSE55" s="54"/>
      <c r="BSF55" s="54"/>
      <c r="BSG55" s="54"/>
      <c r="BSH55" s="54"/>
      <c r="BSI55" s="54"/>
      <c r="BSJ55" s="54"/>
      <c r="BSK55" s="54"/>
      <c r="BSL55" s="54"/>
      <c r="BSM55" s="54"/>
      <c r="BSN55" s="54"/>
      <c r="BSO55" s="54"/>
      <c r="BSP55" s="54"/>
      <c r="BSQ55" s="54"/>
      <c r="BSR55" s="54"/>
      <c r="BSS55" s="54"/>
      <c r="BST55" s="54"/>
      <c r="BSU55" s="54"/>
      <c r="BSV55" s="54"/>
      <c r="BSW55" s="54"/>
      <c r="BSX55" s="54"/>
      <c r="BSY55" s="54"/>
      <c r="BSZ55" s="54"/>
      <c r="BTA55" s="54"/>
      <c r="BTB55" s="54"/>
      <c r="BTC55" s="54"/>
      <c r="BTD55" s="54"/>
      <c r="BTE55" s="54"/>
      <c r="BTF55" s="54"/>
      <c r="BTG55" s="54"/>
      <c r="BTH55" s="54"/>
      <c r="BTI55" s="54"/>
      <c r="BTJ55" s="54"/>
      <c r="BTK55" s="54"/>
      <c r="BTL55" s="54"/>
      <c r="BTM55" s="54"/>
      <c r="BTN55" s="54"/>
      <c r="BTO55" s="54"/>
      <c r="BTP55" s="54"/>
      <c r="BTQ55" s="54"/>
      <c r="BTR55" s="54"/>
      <c r="BTS55" s="54"/>
      <c r="BTT55" s="54"/>
      <c r="BTU55" s="54"/>
      <c r="BTV55" s="54"/>
      <c r="BTW55" s="54"/>
      <c r="BTX55" s="54"/>
      <c r="BTY55" s="54"/>
      <c r="BTZ55" s="54"/>
      <c r="BUA55" s="54"/>
      <c r="BUB55" s="54"/>
      <c r="BUC55" s="54"/>
      <c r="BUD55" s="54"/>
      <c r="BUE55" s="54"/>
      <c r="BUF55" s="54"/>
      <c r="BUG55" s="54"/>
      <c r="BUH55" s="54"/>
      <c r="BUI55" s="54"/>
      <c r="BUJ55" s="54"/>
      <c r="BUK55" s="54"/>
      <c r="BUL55" s="54"/>
      <c r="BUM55" s="54"/>
      <c r="BUN55" s="54"/>
      <c r="BUO55" s="54"/>
      <c r="BUP55" s="54"/>
      <c r="BUQ55" s="54"/>
      <c r="BUR55" s="54"/>
      <c r="BUS55" s="54"/>
      <c r="BUT55" s="54"/>
      <c r="BUU55" s="54"/>
      <c r="BUV55" s="54"/>
      <c r="BUW55" s="54"/>
      <c r="BUX55" s="54"/>
      <c r="BUY55" s="54"/>
      <c r="BUZ55" s="54"/>
      <c r="BVA55" s="54"/>
      <c r="BVB55" s="54"/>
      <c r="BVC55" s="54"/>
      <c r="BVD55" s="54"/>
      <c r="BVE55" s="54"/>
      <c r="BVF55" s="54"/>
      <c r="BVG55" s="54"/>
      <c r="BVH55" s="54"/>
      <c r="BVI55" s="54"/>
      <c r="BVJ55" s="54"/>
      <c r="BVK55" s="54"/>
      <c r="BVL55" s="54"/>
      <c r="BVM55" s="54"/>
      <c r="BVN55" s="54"/>
      <c r="BVO55" s="54"/>
      <c r="BVP55" s="54"/>
      <c r="BVQ55" s="54"/>
      <c r="BVR55" s="54"/>
      <c r="BVS55" s="54"/>
      <c r="BVT55" s="54"/>
      <c r="BVU55" s="54"/>
      <c r="BVV55" s="54"/>
      <c r="BVW55" s="54"/>
      <c r="BVX55" s="54"/>
      <c r="BVY55" s="54"/>
      <c r="BVZ55" s="54"/>
      <c r="BWA55" s="54"/>
      <c r="BWB55" s="54"/>
      <c r="BWC55" s="54"/>
      <c r="BWD55" s="54"/>
      <c r="BWE55" s="54"/>
      <c r="BWF55" s="54"/>
      <c r="BWG55" s="54"/>
      <c r="BWH55" s="54"/>
      <c r="BWI55" s="54"/>
      <c r="BWJ55" s="54"/>
      <c r="BWK55" s="54"/>
      <c r="BWL55" s="54"/>
      <c r="BWM55" s="54"/>
      <c r="BWN55" s="54"/>
      <c r="BWO55" s="54"/>
      <c r="BWP55" s="54"/>
      <c r="BWQ55" s="54"/>
      <c r="BWR55" s="54"/>
      <c r="BWS55" s="54"/>
      <c r="BWT55" s="54"/>
      <c r="BWU55" s="54"/>
      <c r="BWV55" s="54"/>
      <c r="BWW55" s="54"/>
      <c r="BWX55" s="54"/>
      <c r="BWY55" s="54"/>
      <c r="BWZ55" s="54"/>
      <c r="BXA55" s="54"/>
      <c r="BXB55" s="54"/>
      <c r="BXC55" s="54"/>
      <c r="BXD55" s="54"/>
      <c r="BXE55" s="54"/>
      <c r="BXF55" s="54"/>
      <c r="BXG55" s="54"/>
      <c r="BXH55" s="54"/>
      <c r="BXI55" s="54"/>
      <c r="BXJ55" s="54"/>
      <c r="BXK55" s="54"/>
      <c r="BXL55" s="54"/>
      <c r="BXM55" s="54"/>
      <c r="BXN55" s="54"/>
      <c r="BXO55" s="54"/>
      <c r="BXP55" s="54"/>
      <c r="BXQ55" s="54"/>
      <c r="BXR55" s="54"/>
      <c r="BXS55" s="54"/>
      <c r="BXT55" s="54"/>
      <c r="BXU55" s="54"/>
      <c r="BXV55" s="54"/>
      <c r="BXW55" s="54"/>
      <c r="BXX55" s="54"/>
      <c r="BXY55" s="54"/>
      <c r="BXZ55" s="54"/>
      <c r="BYA55" s="54"/>
      <c r="BYB55" s="54"/>
      <c r="BYC55" s="54"/>
      <c r="BYD55" s="54"/>
      <c r="BYE55" s="54"/>
      <c r="BYF55" s="54"/>
      <c r="BYG55" s="54"/>
      <c r="BYH55" s="54"/>
      <c r="BYI55" s="54"/>
      <c r="BYJ55" s="54"/>
      <c r="BYK55" s="54"/>
      <c r="BYL55" s="54"/>
      <c r="BYM55" s="54"/>
      <c r="BYN55" s="54"/>
      <c r="BYO55" s="54"/>
      <c r="BYP55" s="54"/>
      <c r="BYQ55" s="54"/>
      <c r="BYR55" s="54"/>
      <c r="BYS55" s="54"/>
      <c r="BYT55" s="54"/>
      <c r="BYU55" s="54"/>
      <c r="BYV55" s="54"/>
      <c r="BYW55" s="54"/>
      <c r="BYX55" s="54"/>
      <c r="BYY55" s="54"/>
      <c r="BYZ55" s="54"/>
      <c r="BZA55" s="54"/>
      <c r="BZB55" s="54"/>
      <c r="BZC55" s="54"/>
      <c r="BZD55" s="54"/>
      <c r="BZE55" s="54"/>
      <c r="BZF55" s="54"/>
      <c r="BZG55" s="54"/>
      <c r="BZH55" s="54"/>
      <c r="BZI55" s="54"/>
      <c r="BZJ55" s="54"/>
      <c r="BZK55" s="54"/>
      <c r="BZL55" s="54"/>
      <c r="BZM55" s="54"/>
      <c r="BZN55" s="54"/>
      <c r="BZO55" s="54"/>
      <c r="BZP55" s="54"/>
      <c r="BZQ55" s="54"/>
      <c r="BZR55" s="54"/>
      <c r="BZS55" s="54"/>
      <c r="BZT55" s="54"/>
      <c r="BZU55" s="54"/>
      <c r="BZV55" s="54"/>
      <c r="BZW55" s="54"/>
      <c r="BZX55" s="54"/>
      <c r="BZY55" s="54"/>
      <c r="BZZ55" s="54"/>
      <c r="CAA55" s="54"/>
      <c r="CAB55" s="54"/>
      <c r="CAC55" s="54"/>
      <c r="CAD55" s="54"/>
      <c r="CAE55" s="54"/>
      <c r="CAF55" s="54"/>
      <c r="CAG55" s="54"/>
      <c r="CAH55" s="54"/>
      <c r="CAI55" s="54"/>
      <c r="CAJ55" s="54"/>
      <c r="CAK55" s="54"/>
      <c r="CAL55" s="54"/>
      <c r="CAM55" s="54"/>
      <c r="CAN55" s="54"/>
      <c r="CAO55" s="54"/>
      <c r="CAP55" s="54"/>
      <c r="CAQ55" s="54"/>
      <c r="CAR55" s="54"/>
      <c r="CAS55" s="54"/>
      <c r="CAT55" s="54"/>
      <c r="CAU55" s="54"/>
      <c r="CAV55" s="54"/>
      <c r="CAW55" s="54"/>
      <c r="CAX55" s="54"/>
      <c r="CAY55" s="54"/>
      <c r="CAZ55" s="54"/>
      <c r="CBA55" s="54"/>
      <c r="CBB55" s="54"/>
      <c r="CBC55" s="54"/>
      <c r="CBD55" s="54"/>
      <c r="CBE55" s="54"/>
      <c r="CBF55" s="54"/>
      <c r="CBG55" s="54"/>
      <c r="CBH55" s="54"/>
      <c r="CBI55" s="54"/>
      <c r="CBJ55" s="54"/>
      <c r="CBK55" s="54"/>
      <c r="CBL55" s="54"/>
      <c r="CBM55" s="54"/>
      <c r="CBN55" s="54"/>
      <c r="CBO55" s="54"/>
      <c r="CBP55" s="54"/>
      <c r="CBQ55" s="54"/>
      <c r="CBR55" s="54"/>
      <c r="CBS55" s="54"/>
      <c r="CBT55" s="54"/>
      <c r="CBU55" s="54"/>
      <c r="CBV55" s="54"/>
      <c r="CBW55" s="54"/>
      <c r="CBX55" s="54"/>
      <c r="CBY55" s="54"/>
      <c r="CBZ55" s="54"/>
      <c r="CCA55" s="54"/>
      <c r="CCB55" s="54"/>
      <c r="CCC55" s="54"/>
      <c r="CCD55" s="54"/>
      <c r="CCE55" s="54"/>
      <c r="CCF55" s="54"/>
      <c r="CCG55" s="54"/>
      <c r="CCH55" s="54"/>
      <c r="CCI55" s="54"/>
      <c r="CCJ55" s="54"/>
      <c r="CCK55" s="54"/>
      <c r="CCL55" s="54"/>
      <c r="CCM55" s="54"/>
      <c r="CCN55" s="54"/>
      <c r="CCO55" s="54"/>
      <c r="CCP55" s="54"/>
      <c r="CCQ55" s="54"/>
      <c r="CCR55" s="54"/>
      <c r="CCS55" s="54"/>
      <c r="CCT55" s="54"/>
      <c r="CCU55" s="54"/>
      <c r="CCV55" s="54"/>
      <c r="CCW55" s="54"/>
      <c r="CCX55" s="54"/>
      <c r="CCY55" s="54"/>
      <c r="CCZ55" s="54"/>
      <c r="CDA55" s="54"/>
      <c r="CDB55" s="54"/>
      <c r="CDC55" s="54"/>
      <c r="CDD55" s="54"/>
      <c r="CDE55" s="54"/>
      <c r="CDF55" s="54"/>
      <c r="CDG55" s="54"/>
      <c r="CDH55" s="54"/>
      <c r="CDI55" s="54"/>
      <c r="CDJ55" s="54"/>
      <c r="CDK55" s="54"/>
      <c r="CDL55" s="54"/>
      <c r="CDM55" s="54"/>
      <c r="CDN55" s="54"/>
      <c r="CDO55" s="54"/>
      <c r="CDP55" s="54"/>
      <c r="CDQ55" s="54"/>
      <c r="CDR55" s="54"/>
      <c r="CDS55" s="54"/>
      <c r="CDT55" s="54"/>
      <c r="CDU55" s="54"/>
      <c r="CDV55" s="54"/>
      <c r="CDW55" s="54"/>
      <c r="CDX55" s="54"/>
      <c r="CDY55" s="54"/>
      <c r="CDZ55" s="54"/>
      <c r="CEA55" s="54"/>
      <c r="CEB55" s="54"/>
      <c r="CEC55" s="54"/>
      <c r="CED55" s="54"/>
      <c r="CEE55" s="54"/>
      <c r="CEF55" s="54"/>
      <c r="CEG55" s="54"/>
      <c r="CEH55" s="54"/>
      <c r="CEI55" s="54"/>
      <c r="CEJ55" s="54"/>
      <c r="CEK55" s="54"/>
      <c r="CEL55" s="54"/>
      <c r="CEM55" s="54"/>
      <c r="CEN55" s="54"/>
      <c r="CEO55" s="54"/>
      <c r="CEP55" s="54"/>
      <c r="CEQ55" s="54"/>
      <c r="CER55" s="54"/>
      <c r="CES55" s="54"/>
      <c r="CET55" s="54"/>
      <c r="CEU55" s="54"/>
      <c r="CEV55" s="54"/>
      <c r="CEW55" s="54"/>
      <c r="CEX55" s="54"/>
      <c r="CEY55" s="54"/>
      <c r="CEZ55" s="54"/>
      <c r="CFA55" s="54"/>
      <c r="CFB55" s="54"/>
      <c r="CFC55" s="54"/>
      <c r="CFD55" s="54"/>
      <c r="CFE55" s="54"/>
      <c r="CFF55" s="54"/>
      <c r="CFG55" s="54"/>
      <c r="CFH55" s="54"/>
      <c r="CFI55" s="54"/>
      <c r="CFJ55" s="54"/>
      <c r="CFK55" s="54"/>
      <c r="CFL55" s="54"/>
      <c r="CFM55" s="54"/>
      <c r="CFN55" s="54"/>
      <c r="CFO55" s="54"/>
      <c r="CFP55" s="54"/>
      <c r="CFQ55" s="54"/>
      <c r="CFR55" s="54"/>
      <c r="CFS55" s="54"/>
      <c r="CFT55" s="54"/>
      <c r="CFU55" s="54"/>
      <c r="CFV55" s="54"/>
      <c r="CFW55" s="54"/>
      <c r="CFX55" s="54"/>
      <c r="CFY55" s="54"/>
      <c r="CFZ55" s="54"/>
      <c r="CGA55" s="54"/>
      <c r="CGB55" s="54"/>
      <c r="CGC55" s="54"/>
      <c r="CGD55" s="54"/>
      <c r="CGE55" s="54"/>
      <c r="CGF55" s="54"/>
      <c r="CGG55" s="54"/>
      <c r="CGH55" s="54"/>
      <c r="CGI55" s="54"/>
      <c r="CGJ55" s="54"/>
      <c r="CGK55" s="54"/>
      <c r="CGL55" s="54"/>
      <c r="CGM55" s="54"/>
      <c r="CGN55" s="54"/>
      <c r="CGO55" s="54"/>
      <c r="CGP55" s="54"/>
      <c r="CGQ55" s="54"/>
      <c r="CGR55" s="54"/>
      <c r="CGS55" s="54"/>
      <c r="CGT55" s="54"/>
      <c r="CGU55" s="54"/>
      <c r="CGV55" s="54"/>
      <c r="CGW55" s="54"/>
      <c r="CGX55" s="54"/>
      <c r="CGY55" s="54"/>
      <c r="CGZ55" s="54"/>
      <c r="CHA55" s="54"/>
      <c r="CHB55" s="54"/>
      <c r="CHC55" s="54"/>
      <c r="CHD55" s="54"/>
      <c r="CHE55" s="54"/>
      <c r="CHF55" s="54"/>
      <c r="CHG55" s="54"/>
      <c r="CHH55" s="54"/>
      <c r="CHI55" s="54"/>
      <c r="CHJ55" s="54"/>
      <c r="CHK55" s="54"/>
      <c r="CHL55" s="54"/>
      <c r="CHM55" s="54"/>
      <c r="CHN55" s="54"/>
      <c r="CHO55" s="54"/>
      <c r="CHP55" s="54"/>
      <c r="CHQ55" s="54"/>
      <c r="CHR55" s="54"/>
      <c r="CHS55" s="54"/>
      <c r="CHT55" s="54"/>
      <c r="CHU55" s="54"/>
      <c r="CHV55" s="54"/>
      <c r="CHW55" s="54"/>
      <c r="CHX55" s="54"/>
      <c r="CHY55" s="54"/>
      <c r="CHZ55" s="54"/>
      <c r="CIA55" s="54"/>
      <c r="CIB55" s="54"/>
      <c r="CIC55" s="54"/>
      <c r="CID55" s="54"/>
      <c r="CIE55" s="54"/>
      <c r="CIF55" s="54"/>
      <c r="CIG55" s="54"/>
      <c r="CIH55" s="54"/>
      <c r="CII55" s="54"/>
      <c r="CIJ55" s="54"/>
      <c r="CIK55" s="54"/>
      <c r="CIL55" s="54"/>
      <c r="CIM55" s="54"/>
      <c r="CIN55" s="54"/>
      <c r="CIO55" s="54"/>
      <c r="CIP55" s="54"/>
      <c r="CIQ55" s="54"/>
      <c r="CIR55" s="54"/>
      <c r="CIS55" s="54"/>
      <c r="CIT55" s="54"/>
      <c r="CIU55" s="54"/>
      <c r="CIV55" s="54"/>
      <c r="CIW55" s="54"/>
      <c r="CIX55" s="54"/>
      <c r="CIY55" s="54"/>
      <c r="CIZ55" s="54"/>
      <c r="CJA55" s="54"/>
      <c r="CJB55" s="54"/>
      <c r="CJC55" s="54"/>
      <c r="CJD55" s="54"/>
      <c r="CJE55" s="54"/>
      <c r="CJF55" s="54"/>
      <c r="CJG55" s="54"/>
      <c r="CJH55" s="54"/>
      <c r="CJI55" s="54"/>
      <c r="CJJ55" s="54"/>
      <c r="CJK55" s="54"/>
      <c r="CJL55" s="54"/>
      <c r="CJM55" s="54"/>
      <c r="CJN55" s="54"/>
      <c r="CJO55" s="54"/>
      <c r="CJP55" s="54"/>
      <c r="CJQ55" s="54"/>
      <c r="CJR55" s="54"/>
      <c r="CJS55" s="54"/>
      <c r="CJT55" s="54"/>
      <c r="CJU55" s="54"/>
      <c r="CJV55" s="54"/>
      <c r="CJW55" s="54"/>
      <c r="CJX55" s="54"/>
      <c r="CJY55" s="54"/>
      <c r="CJZ55" s="54"/>
      <c r="CKA55" s="54"/>
      <c r="CKB55" s="54"/>
      <c r="CKC55" s="54"/>
      <c r="CKD55" s="54"/>
      <c r="CKE55" s="54"/>
      <c r="CKF55" s="54"/>
      <c r="CKG55" s="54"/>
      <c r="CKH55" s="54"/>
      <c r="CKI55" s="54"/>
      <c r="CKJ55" s="54"/>
      <c r="CKK55" s="54"/>
      <c r="CKL55" s="54"/>
      <c r="CKM55" s="54"/>
      <c r="CKN55" s="54"/>
      <c r="CKO55" s="54"/>
      <c r="CKP55" s="54"/>
      <c r="CKQ55" s="54"/>
      <c r="CKR55" s="54"/>
      <c r="CKS55" s="54"/>
      <c r="CKT55" s="54"/>
      <c r="CKU55" s="54"/>
      <c r="CKV55" s="54"/>
      <c r="CKW55" s="54"/>
      <c r="CKX55" s="54"/>
      <c r="CKY55" s="54"/>
      <c r="CKZ55" s="54"/>
      <c r="CLA55" s="54"/>
      <c r="CLB55" s="54"/>
      <c r="CLC55" s="54"/>
      <c r="CLD55" s="54"/>
      <c r="CLE55" s="54"/>
      <c r="CLF55" s="54"/>
      <c r="CLG55" s="54"/>
      <c r="CLH55" s="54"/>
      <c r="CLI55" s="54"/>
      <c r="CLJ55" s="54"/>
      <c r="CLK55" s="54"/>
      <c r="CLL55" s="54"/>
      <c r="CLM55" s="54"/>
      <c r="CLN55" s="54"/>
      <c r="CLO55" s="54"/>
      <c r="CLP55" s="54"/>
      <c r="CLQ55" s="54"/>
      <c r="CLR55" s="54"/>
      <c r="CLS55" s="54"/>
      <c r="CLT55" s="54"/>
      <c r="CLU55" s="54"/>
      <c r="CLV55" s="54"/>
      <c r="CLW55" s="54"/>
      <c r="CLX55" s="54"/>
      <c r="CLY55" s="54"/>
      <c r="CLZ55" s="54"/>
      <c r="CMA55" s="54"/>
      <c r="CMB55" s="54"/>
      <c r="CMC55" s="54"/>
      <c r="CMD55" s="54"/>
      <c r="CME55" s="54"/>
      <c r="CMF55" s="54"/>
      <c r="CMG55" s="54"/>
      <c r="CMH55" s="54"/>
      <c r="CMI55" s="54"/>
      <c r="CMJ55" s="54"/>
      <c r="CMK55" s="54"/>
      <c r="CML55" s="54"/>
      <c r="CMM55" s="54"/>
      <c r="CMN55" s="54"/>
      <c r="CMO55" s="54"/>
      <c r="CMP55" s="54"/>
      <c r="CMQ55" s="54"/>
      <c r="CMR55" s="54"/>
      <c r="CMS55" s="54"/>
      <c r="CMT55" s="54"/>
      <c r="CMU55" s="54"/>
      <c r="CMV55" s="54"/>
      <c r="CMW55" s="54"/>
      <c r="CMX55" s="54"/>
      <c r="CMY55" s="54"/>
      <c r="CMZ55" s="54"/>
      <c r="CNA55" s="54"/>
      <c r="CNB55" s="54"/>
      <c r="CNC55" s="54"/>
      <c r="CND55" s="54"/>
      <c r="CNE55" s="54"/>
      <c r="CNF55" s="54"/>
      <c r="CNG55" s="54"/>
      <c r="CNH55" s="54"/>
      <c r="CNI55" s="54"/>
      <c r="CNJ55" s="54"/>
      <c r="CNK55" s="54"/>
      <c r="CNL55" s="54"/>
      <c r="CNM55" s="54"/>
      <c r="CNN55" s="54"/>
      <c r="CNO55" s="54"/>
      <c r="CNP55" s="54"/>
      <c r="CNQ55" s="54"/>
      <c r="CNR55" s="54"/>
      <c r="CNS55" s="54"/>
      <c r="CNT55" s="54"/>
      <c r="CNU55" s="54"/>
      <c r="CNV55" s="54"/>
      <c r="CNW55" s="54"/>
      <c r="CNX55" s="54"/>
      <c r="CNY55" s="54"/>
      <c r="CNZ55" s="54"/>
      <c r="COA55" s="54"/>
      <c r="COB55" s="54"/>
      <c r="COC55" s="54"/>
      <c r="COD55" s="54"/>
      <c r="COE55" s="54"/>
      <c r="COF55" s="54"/>
      <c r="COG55" s="54"/>
      <c r="COH55" s="54"/>
      <c r="COI55" s="54"/>
      <c r="COJ55" s="54"/>
      <c r="COK55" s="54"/>
      <c r="COL55" s="54"/>
      <c r="COM55" s="54"/>
      <c r="CON55" s="54"/>
      <c r="COO55" s="54"/>
      <c r="COP55" s="54"/>
      <c r="COQ55" s="54"/>
      <c r="COR55" s="54"/>
      <c r="COS55" s="54"/>
      <c r="COT55" s="54"/>
      <c r="COU55" s="54"/>
      <c r="COV55" s="54"/>
      <c r="COW55" s="54"/>
      <c r="COX55" s="54"/>
      <c r="COY55" s="54"/>
      <c r="COZ55" s="54"/>
      <c r="CPA55" s="54"/>
      <c r="CPB55" s="54"/>
      <c r="CPC55" s="54"/>
      <c r="CPD55" s="54"/>
      <c r="CPE55" s="54"/>
      <c r="CPF55" s="54"/>
      <c r="CPG55" s="54"/>
      <c r="CPH55" s="54"/>
      <c r="CPI55" s="54"/>
      <c r="CPJ55" s="54"/>
      <c r="CPK55" s="54"/>
      <c r="CPL55" s="54"/>
      <c r="CPM55" s="54"/>
      <c r="CPN55" s="54"/>
      <c r="CPO55" s="54"/>
      <c r="CPP55" s="54"/>
      <c r="CPQ55" s="54"/>
      <c r="CPR55" s="54"/>
      <c r="CPS55" s="54"/>
      <c r="CPT55" s="54"/>
      <c r="CPU55" s="54"/>
      <c r="CPV55" s="54"/>
      <c r="CPW55" s="54"/>
      <c r="CPX55" s="54"/>
      <c r="CPY55" s="54"/>
      <c r="CPZ55" s="54"/>
      <c r="CQA55" s="54"/>
      <c r="CQB55" s="54"/>
      <c r="CQC55" s="54"/>
      <c r="CQD55" s="54"/>
      <c r="CQE55" s="54"/>
      <c r="CQF55" s="54"/>
      <c r="CQG55" s="54"/>
      <c r="CQH55" s="54"/>
      <c r="CQI55" s="54"/>
      <c r="CQJ55" s="54"/>
      <c r="CQK55" s="54"/>
      <c r="CQL55" s="54"/>
      <c r="CQM55" s="54"/>
      <c r="CQN55" s="54"/>
      <c r="CQO55" s="54"/>
      <c r="CQP55" s="54"/>
      <c r="CQQ55" s="54"/>
      <c r="CQR55" s="54"/>
      <c r="CQS55" s="54"/>
      <c r="CQT55" s="54"/>
      <c r="CQU55" s="54"/>
      <c r="CQV55" s="54"/>
      <c r="CQW55" s="54"/>
      <c r="CQX55" s="54"/>
      <c r="CQY55" s="54"/>
      <c r="CQZ55" s="54"/>
      <c r="CRA55" s="54"/>
      <c r="CRB55" s="54"/>
      <c r="CRC55" s="54"/>
      <c r="CRD55" s="54"/>
      <c r="CRE55" s="54"/>
      <c r="CRF55" s="54"/>
      <c r="CRG55" s="54"/>
      <c r="CRH55" s="54"/>
      <c r="CRI55" s="54"/>
      <c r="CRJ55" s="54"/>
      <c r="CRK55" s="54"/>
      <c r="CRL55" s="54"/>
      <c r="CRM55" s="54"/>
      <c r="CRN55" s="54"/>
      <c r="CRO55" s="54"/>
      <c r="CRP55" s="54"/>
      <c r="CRQ55" s="54"/>
      <c r="CRR55" s="54"/>
      <c r="CRS55" s="54"/>
      <c r="CRT55" s="54"/>
      <c r="CRU55" s="54"/>
      <c r="CRV55" s="54"/>
      <c r="CRW55" s="54"/>
      <c r="CRX55" s="54"/>
      <c r="CRY55" s="54"/>
      <c r="CRZ55" s="54"/>
      <c r="CSA55" s="54"/>
      <c r="CSB55" s="54"/>
      <c r="CSC55" s="54"/>
      <c r="CSD55" s="54"/>
      <c r="CSE55" s="54"/>
      <c r="CSF55" s="54"/>
      <c r="CSG55" s="54"/>
      <c r="CSH55" s="54"/>
      <c r="CSI55" s="54"/>
      <c r="CSJ55" s="54"/>
      <c r="CSK55" s="54"/>
      <c r="CSL55" s="54"/>
      <c r="CSM55" s="54"/>
      <c r="CSN55" s="54"/>
      <c r="CSO55" s="54"/>
      <c r="CSP55" s="54"/>
      <c r="CSQ55" s="54"/>
      <c r="CSR55" s="54"/>
      <c r="CSS55" s="54"/>
      <c r="CST55" s="54"/>
      <c r="CSU55" s="54"/>
      <c r="CSV55" s="54"/>
      <c r="CSW55" s="54"/>
      <c r="CSX55" s="54"/>
      <c r="CSY55" s="54"/>
      <c r="CSZ55" s="54"/>
      <c r="CTA55" s="54"/>
      <c r="CTB55" s="54"/>
      <c r="CTC55" s="54"/>
      <c r="CTD55" s="54"/>
      <c r="CTE55" s="54"/>
      <c r="CTF55" s="54"/>
      <c r="CTG55" s="54"/>
      <c r="CTH55" s="54"/>
      <c r="CTI55" s="54"/>
      <c r="CTJ55" s="54"/>
      <c r="CTK55" s="54"/>
      <c r="CTL55" s="54"/>
      <c r="CTM55" s="54"/>
      <c r="CTN55" s="54"/>
      <c r="CTO55" s="54"/>
      <c r="CTP55" s="54"/>
      <c r="CTQ55" s="54"/>
      <c r="CTR55" s="54"/>
      <c r="CTS55" s="54"/>
      <c r="CTT55" s="54"/>
      <c r="CTU55" s="54"/>
      <c r="CTV55" s="54"/>
      <c r="CTW55" s="54"/>
      <c r="CTX55" s="54"/>
      <c r="CTY55" s="54"/>
      <c r="CTZ55" s="54"/>
      <c r="CUA55" s="54"/>
      <c r="CUB55" s="54"/>
    </row>
    <row r="56" s="1" customFormat="1" ht="41" customHeight="1" spans="1:1024 1025:2576">
      <c r="A56" s="47"/>
      <c r="B56" s="48"/>
      <c r="C56" s="59"/>
      <c r="D56" s="55" t="str">
        <f xml:space="preserve">_xlfn.DISPIMG("ID_3E67E3838E724A5E9FEF7A7A46D6D426",1)</f>
        <v>=DISPIMG("ID_3E67E3838E724A5E9FEF7A7A46D6D426",1)</v>
      </c>
      <c r="E56" s="47"/>
      <c r="F56" s="49"/>
      <c r="G56" s="56"/>
      <c r="H56" s="56"/>
      <c r="I56" s="54"/>
      <c r="J56" s="57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  <c r="BF56" s="54"/>
      <c r="BG56" s="54"/>
      <c r="BH56" s="54"/>
      <c r="BI56" s="54"/>
      <c r="BJ56" s="54"/>
      <c r="BK56" s="54"/>
      <c r="BL56" s="54"/>
      <c r="BM56" s="54"/>
      <c r="BN56" s="54"/>
      <c r="BO56" s="54"/>
      <c r="BP56" s="54"/>
      <c r="BQ56" s="54"/>
      <c r="BR56" s="54"/>
      <c r="BS56" s="54"/>
      <c r="BT56" s="54"/>
      <c r="BU56" s="54"/>
      <c r="BV56" s="54"/>
      <c r="BW56" s="54"/>
      <c r="BX56" s="54"/>
      <c r="BY56" s="54"/>
      <c r="BZ56" s="54"/>
      <c r="CA56" s="54"/>
      <c r="CB56" s="54"/>
      <c r="CC56" s="54"/>
      <c r="CD56" s="54"/>
      <c r="CE56" s="54"/>
      <c r="CF56" s="54"/>
      <c r="CG56" s="54"/>
      <c r="CH56" s="54"/>
      <c r="CI56" s="54"/>
      <c r="CJ56" s="54"/>
      <c r="CK56" s="54"/>
      <c r="CL56" s="54"/>
      <c r="CM56" s="54"/>
      <c r="CN56" s="54"/>
      <c r="CO56" s="54"/>
      <c r="CP56" s="54"/>
      <c r="CQ56" s="54"/>
      <c r="CR56" s="54"/>
      <c r="CS56" s="54"/>
      <c r="CT56" s="54"/>
      <c r="CU56" s="54"/>
      <c r="CV56" s="54"/>
      <c r="CW56" s="54"/>
      <c r="CX56" s="54"/>
      <c r="CY56" s="54"/>
      <c r="CZ56" s="54"/>
      <c r="DA56" s="54"/>
      <c r="DB56" s="54"/>
      <c r="DC56" s="54"/>
      <c r="DD56" s="54"/>
      <c r="DE56" s="54"/>
      <c r="DF56" s="54"/>
      <c r="DG56" s="54"/>
      <c r="DH56" s="54"/>
      <c r="DI56" s="54"/>
      <c r="DJ56" s="54"/>
      <c r="DK56" s="54"/>
      <c r="DL56" s="54"/>
      <c r="DM56" s="54"/>
      <c r="DN56" s="54"/>
      <c r="DO56" s="54"/>
      <c r="DP56" s="54"/>
      <c r="DQ56" s="54"/>
      <c r="DR56" s="54"/>
      <c r="DS56" s="54"/>
      <c r="DT56" s="54"/>
      <c r="DU56" s="54"/>
      <c r="DV56" s="54"/>
      <c r="DW56" s="54"/>
      <c r="DX56" s="54"/>
      <c r="DY56" s="54"/>
      <c r="DZ56" s="54"/>
      <c r="EA56" s="54"/>
      <c r="EB56" s="54"/>
      <c r="EC56" s="54"/>
      <c r="ED56" s="54"/>
      <c r="EE56" s="54"/>
      <c r="EF56" s="54"/>
      <c r="EG56" s="54"/>
      <c r="EH56" s="54"/>
      <c r="EI56" s="54"/>
      <c r="EJ56" s="54"/>
      <c r="EK56" s="54"/>
      <c r="EL56" s="54"/>
      <c r="EM56" s="54"/>
      <c r="EN56" s="54"/>
      <c r="EO56" s="54"/>
      <c r="EP56" s="54"/>
      <c r="EQ56" s="54"/>
      <c r="ER56" s="54"/>
      <c r="ES56" s="54"/>
      <c r="ET56" s="54"/>
      <c r="EU56" s="54"/>
      <c r="EV56" s="54"/>
      <c r="EW56" s="54"/>
      <c r="EX56" s="54"/>
      <c r="EY56" s="54"/>
      <c r="EZ56" s="54"/>
      <c r="FA56" s="54"/>
      <c r="FB56" s="54"/>
      <c r="FC56" s="54"/>
      <c r="FD56" s="54"/>
      <c r="FE56" s="54"/>
      <c r="FF56" s="54"/>
      <c r="FG56" s="54"/>
      <c r="FH56" s="54"/>
      <c r="FI56" s="54"/>
      <c r="FJ56" s="54"/>
      <c r="FK56" s="54"/>
      <c r="FL56" s="54"/>
      <c r="FM56" s="54"/>
      <c r="FN56" s="54"/>
      <c r="FO56" s="54"/>
      <c r="FP56" s="54"/>
      <c r="FQ56" s="54"/>
      <c r="FR56" s="54"/>
      <c r="FS56" s="54"/>
      <c r="FT56" s="54"/>
      <c r="FU56" s="54"/>
      <c r="FV56" s="54"/>
      <c r="FW56" s="54"/>
      <c r="FX56" s="54"/>
      <c r="FY56" s="54"/>
      <c r="FZ56" s="54"/>
      <c r="GA56" s="54"/>
      <c r="GB56" s="54"/>
      <c r="GC56" s="54"/>
      <c r="GD56" s="54"/>
      <c r="GE56" s="54"/>
      <c r="GF56" s="54"/>
      <c r="GG56" s="54"/>
      <c r="GH56" s="54"/>
      <c r="GI56" s="54"/>
      <c r="GJ56" s="54"/>
      <c r="GK56" s="54"/>
      <c r="GL56" s="54"/>
      <c r="GM56" s="54"/>
      <c r="GN56" s="54"/>
      <c r="GO56" s="54"/>
      <c r="GP56" s="54"/>
      <c r="GQ56" s="54"/>
      <c r="GR56" s="54"/>
      <c r="GS56" s="54"/>
      <c r="GT56" s="54"/>
      <c r="GU56" s="54"/>
      <c r="GV56" s="54"/>
      <c r="GW56" s="54"/>
      <c r="GX56" s="54"/>
      <c r="GY56" s="54"/>
      <c r="GZ56" s="54"/>
      <c r="HA56" s="54"/>
      <c r="HB56" s="54"/>
      <c r="HC56" s="54"/>
      <c r="HD56" s="54"/>
      <c r="HE56" s="54"/>
      <c r="HF56" s="54"/>
      <c r="HG56" s="54"/>
      <c r="HH56" s="54"/>
      <c r="HI56" s="54"/>
      <c r="HJ56" s="54"/>
      <c r="HK56" s="54"/>
      <c r="HL56" s="54"/>
      <c r="HM56" s="54"/>
      <c r="HN56" s="54"/>
      <c r="HO56" s="54"/>
      <c r="HP56" s="54"/>
      <c r="HQ56" s="54"/>
      <c r="HR56" s="54"/>
      <c r="HS56" s="54"/>
      <c r="HT56" s="54"/>
      <c r="HU56" s="54"/>
      <c r="HV56" s="54"/>
      <c r="HW56" s="54"/>
      <c r="HX56" s="54"/>
      <c r="HY56" s="54"/>
      <c r="HZ56" s="54"/>
      <c r="IA56" s="54"/>
      <c r="IB56" s="54"/>
      <c r="IC56" s="54"/>
      <c r="ID56" s="54"/>
      <c r="IE56" s="54"/>
      <c r="IF56" s="54"/>
      <c r="IG56" s="54"/>
      <c r="IH56" s="54"/>
      <c r="II56" s="54"/>
      <c r="IJ56" s="54"/>
      <c r="IK56" s="54"/>
      <c r="IL56" s="54"/>
      <c r="IM56" s="54"/>
      <c r="IN56" s="54"/>
      <c r="IO56" s="54"/>
      <c r="IP56" s="54"/>
      <c r="IQ56" s="54"/>
      <c r="IR56" s="54"/>
      <c r="IS56" s="54"/>
      <c r="IT56" s="54"/>
      <c r="IU56" s="54"/>
      <c r="IV56" s="54"/>
      <c r="IW56" s="54"/>
      <c r="IX56" s="54"/>
      <c r="IY56" s="54"/>
      <c r="IZ56" s="54"/>
      <c r="JA56" s="54"/>
      <c r="JB56" s="54"/>
      <c r="JC56" s="54"/>
      <c r="JD56" s="54"/>
      <c r="JE56" s="54"/>
      <c r="JF56" s="54"/>
      <c r="JG56" s="54"/>
      <c r="JH56" s="54"/>
      <c r="JI56" s="54"/>
      <c r="JJ56" s="54"/>
      <c r="JK56" s="54"/>
      <c r="JL56" s="54"/>
      <c r="JM56" s="54"/>
      <c r="JN56" s="54"/>
      <c r="JO56" s="54"/>
      <c r="JP56" s="54"/>
      <c r="JQ56" s="54"/>
      <c r="JR56" s="54"/>
      <c r="JS56" s="54"/>
      <c r="JT56" s="54"/>
      <c r="JU56" s="54"/>
      <c r="JV56" s="54"/>
      <c r="JW56" s="54"/>
      <c r="JX56" s="54"/>
      <c r="JY56" s="54"/>
      <c r="JZ56" s="54"/>
      <c r="KA56" s="54"/>
      <c r="KB56" s="54"/>
      <c r="KC56" s="54"/>
      <c r="KD56" s="54"/>
      <c r="KE56" s="54"/>
      <c r="KF56" s="54"/>
      <c r="KG56" s="54"/>
      <c r="KH56" s="54"/>
      <c r="KI56" s="54"/>
      <c r="KJ56" s="54"/>
      <c r="KK56" s="54"/>
      <c r="KL56" s="54"/>
      <c r="KM56" s="54"/>
      <c r="KN56" s="54"/>
      <c r="KO56" s="54"/>
      <c r="KP56" s="54"/>
      <c r="KQ56" s="54"/>
      <c r="KR56" s="54"/>
      <c r="KS56" s="54"/>
      <c r="KT56" s="54"/>
      <c r="KU56" s="54"/>
      <c r="KV56" s="54"/>
      <c r="KW56" s="54"/>
      <c r="KX56" s="54"/>
      <c r="KY56" s="54"/>
      <c r="KZ56" s="54"/>
      <c r="LA56" s="54"/>
      <c r="LB56" s="54"/>
      <c r="LC56" s="54"/>
      <c r="LD56" s="54"/>
      <c r="LE56" s="54"/>
      <c r="LF56" s="54"/>
      <c r="LG56" s="54"/>
      <c r="LH56" s="54"/>
      <c r="LI56" s="54"/>
      <c r="LJ56" s="54"/>
      <c r="LK56" s="54"/>
      <c r="LL56" s="54"/>
      <c r="LM56" s="54"/>
      <c r="LN56" s="54"/>
      <c r="LO56" s="54"/>
      <c r="LP56" s="54"/>
      <c r="LQ56" s="54"/>
      <c r="LR56" s="54"/>
      <c r="LS56" s="54"/>
      <c r="LT56" s="54"/>
      <c r="LU56" s="54"/>
      <c r="LV56" s="54"/>
      <c r="LW56" s="54"/>
      <c r="LX56" s="54"/>
      <c r="LY56" s="54"/>
      <c r="LZ56" s="54"/>
      <c r="MA56" s="54"/>
      <c r="MB56" s="54"/>
      <c r="MC56" s="54"/>
      <c r="MD56" s="54"/>
      <c r="ME56" s="54"/>
      <c r="MF56" s="54"/>
      <c r="MG56" s="54"/>
      <c r="MH56" s="54"/>
      <c r="MI56" s="54"/>
      <c r="MJ56" s="54"/>
      <c r="MK56" s="54"/>
      <c r="ML56" s="54"/>
      <c r="MM56" s="54"/>
      <c r="MN56" s="54"/>
      <c r="MO56" s="54"/>
      <c r="MP56" s="54"/>
      <c r="MQ56" s="54"/>
      <c r="MR56" s="54"/>
      <c r="MS56" s="54"/>
      <c r="MT56" s="54"/>
      <c r="MU56" s="54"/>
      <c r="MV56" s="54"/>
      <c r="MW56" s="54"/>
      <c r="MX56" s="54"/>
      <c r="MY56" s="54"/>
      <c r="MZ56" s="54"/>
      <c r="NA56" s="54"/>
      <c r="NB56" s="54"/>
      <c r="NC56" s="54"/>
      <c r="ND56" s="54"/>
      <c r="NE56" s="54"/>
      <c r="NF56" s="54"/>
      <c r="NG56" s="54"/>
      <c r="NH56" s="54"/>
      <c r="NI56" s="54"/>
      <c r="NJ56" s="54"/>
      <c r="NK56" s="54"/>
      <c r="NL56" s="54"/>
      <c r="NM56" s="54"/>
      <c r="NN56" s="54"/>
      <c r="NO56" s="54"/>
      <c r="NP56" s="54"/>
      <c r="NQ56" s="54"/>
      <c r="NR56" s="54"/>
      <c r="NS56" s="54"/>
      <c r="NT56" s="54"/>
      <c r="NU56" s="54"/>
      <c r="NV56" s="54"/>
      <c r="NW56" s="54"/>
      <c r="NX56" s="54"/>
      <c r="NY56" s="54"/>
      <c r="NZ56" s="54"/>
      <c r="OA56" s="54"/>
      <c r="OB56" s="54"/>
      <c r="OC56" s="54"/>
      <c r="OD56" s="54"/>
      <c r="OE56" s="54"/>
      <c r="OF56" s="54"/>
      <c r="OG56" s="54"/>
      <c r="OH56" s="54"/>
      <c r="OI56" s="54"/>
      <c r="OJ56" s="54"/>
      <c r="OK56" s="54"/>
      <c r="OL56" s="54"/>
      <c r="OM56" s="54"/>
      <c r="ON56" s="54"/>
      <c r="OO56" s="54"/>
      <c r="OP56" s="54"/>
      <c r="OQ56" s="54"/>
      <c r="OR56" s="54"/>
      <c r="OS56" s="54"/>
      <c r="OT56" s="54"/>
      <c r="OU56" s="54"/>
      <c r="OV56" s="54"/>
      <c r="OW56" s="54"/>
      <c r="OX56" s="54"/>
      <c r="OY56" s="54"/>
      <c r="OZ56" s="54"/>
      <c r="PA56" s="54"/>
      <c r="PB56" s="54"/>
      <c r="PC56" s="54"/>
      <c r="PD56" s="54"/>
      <c r="PE56" s="54"/>
      <c r="PF56" s="54"/>
      <c r="PG56" s="54"/>
      <c r="PH56" s="54"/>
      <c r="PI56" s="54"/>
      <c r="PJ56" s="54"/>
      <c r="PK56" s="54"/>
      <c r="PL56" s="54"/>
      <c r="PM56" s="54"/>
      <c r="PN56" s="54"/>
      <c r="PO56" s="54"/>
      <c r="PP56" s="54"/>
      <c r="PQ56" s="54"/>
      <c r="PR56" s="54"/>
      <c r="PS56" s="54"/>
      <c r="PT56" s="54"/>
      <c r="PU56" s="54"/>
      <c r="PV56" s="54"/>
      <c r="PW56" s="54"/>
      <c r="PX56" s="54"/>
      <c r="PY56" s="54"/>
      <c r="PZ56" s="54"/>
      <c r="QA56" s="54"/>
      <c r="QB56" s="54"/>
      <c r="QC56" s="54"/>
      <c r="QD56" s="54"/>
      <c r="QE56" s="54"/>
      <c r="QF56" s="54"/>
      <c r="QG56" s="54"/>
      <c r="QH56" s="54"/>
      <c r="QI56" s="54"/>
      <c r="QJ56" s="54"/>
      <c r="QK56" s="54"/>
      <c r="QL56" s="54"/>
      <c r="QM56" s="54"/>
      <c r="QN56" s="54"/>
      <c r="QO56" s="54"/>
      <c r="QP56" s="54"/>
      <c r="QQ56" s="54"/>
      <c r="QR56" s="54"/>
      <c r="QS56" s="54"/>
      <c r="QT56" s="54"/>
      <c r="QU56" s="54"/>
      <c r="QV56" s="54"/>
      <c r="QW56" s="54"/>
      <c r="QX56" s="54"/>
      <c r="QY56" s="54"/>
      <c r="QZ56" s="54"/>
      <c r="RA56" s="54"/>
      <c r="RB56" s="54"/>
      <c r="RC56" s="54"/>
      <c r="RD56" s="54"/>
      <c r="RE56" s="54"/>
      <c r="RF56" s="54"/>
      <c r="RG56" s="54"/>
      <c r="RH56" s="54"/>
      <c r="RI56" s="54"/>
      <c r="RJ56" s="54"/>
      <c r="RK56" s="54"/>
      <c r="RL56" s="54"/>
      <c r="RM56" s="54"/>
      <c r="RN56" s="54"/>
      <c r="RO56" s="54"/>
      <c r="RP56" s="54"/>
      <c r="RQ56" s="54"/>
      <c r="RR56" s="54"/>
      <c r="RS56" s="54"/>
      <c r="RT56" s="54"/>
      <c r="RU56" s="54"/>
      <c r="RV56" s="54"/>
      <c r="RW56" s="54"/>
      <c r="RX56" s="54"/>
      <c r="RY56" s="54"/>
      <c r="RZ56" s="54"/>
      <c r="SA56" s="54"/>
      <c r="SB56" s="54"/>
      <c r="SC56" s="54"/>
      <c r="SD56" s="54"/>
      <c r="SE56" s="54"/>
      <c r="SF56" s="54"/>
      <c r="SG56" s="54"/>
      <c r="SH56" s="54"/>
      <c r="SI56" s="54"/>
      <c r="SJ56" s="54"/>
      <c r="SK56" s="54"/>
      <c r="SL56" s="54"/>
      <c r="SM56" s="54"/>
      <c r="SN56" s="54"/>
      <c r="SO56" s="54"/>
      <c r="SP56" s="54"/>
      <c r="SQ56" s="54"/>
      <c r="SR56" s="54"/>
      <c r="SS56" s="54"/>
      <c r="ST56" s="54"/>
      <c r="SU56" s="54"/>
      <c r="SV56" s="54"/>
      <c r="SW56" s="54"/>
      <c r="SX56" s="54"/>
      <c r="SY56" s="54"/>
      <c r="SZ56" s="54"/>
      <c r="TA56" s="54"/>
      <c r="TB56" s="54"/>
      <c r="TC56" s="54"/>
      <c r="TD56" s="54"/>
      <c r="TE56" s="54"/>
      <c r="TF56" s="54"/>
      <c r="TG56" s="54"/>
      <c r="TH56" s="54"/>
      <c r="TI56" s="54"/>
      <c r="TJ56" s="54"/>
      <c r="TK56" s="54"/>
      <c r="TL56" s="54"/>
      <c r="TM56" s="54"/>
      <c r="TN56" s="54"/>
      <c r="TO56" s="54"/>
      <c r="TP56" s="54"/>
      <c r="TQ56" s="54"/>
      <c r="TR56" s="54"/>
      <c r="TS56" s="54"/>
      <c r="TT56" s="54"/>
      <c r="TU56" s="54"/>
      <c r="TV56" s="54"/>
      <c r="TW56" s="54"/>
      <c r="TX56" s="54"/>
      <c r="TY56" s="54"/>
      <c r="TZ56" s="54"/>
      <c r="UA56" s="54"/>
      <c r="UB56" s="54"/>
      <c r="UC56" s="54"/>
      <c r="UD56" s="54"/>
      <c r="UE56" s="54"/>
      <c r="UF56" s="54"/>
      <c r="UG56" s="54"/>
      <c r="UH56" s="54"/>
      <c r="UI56" s="54"/>
      <c r="UJ56" s="54"/>
      <c r="UK56" s="54"/>
      <c r="UL56" s="54"/>
      <c r="UM56" s="54"/>
      <c r="UN56" s="54"/>
      <c r="UO56" s="54"/>
      <c r="UP56" s="54"/>
      <c r="UQ56" s="54"/>
      <c r="UR56" s="54"/>
      <c r="US56" s="54"/>
      <c r="UT56" s="54"/>
      <c r="UU56" s="54"/>
      <c r="UV56" s="54"/>
      <c r="UW56" s="54"/>
      <c r="UX56" s="54"/>
      <c r="UY56" s="54"/>
      <c r="UZ56" s="54"/>
      <c r="VA56" s="54"/>
      <c r="VB56" s="54"/>
      <c r="VC56" s="54"/>
      <c r="VD56" s="54"/>
      <c r="VE56" s="54"/>
      <c r="VF56" s="54"/>
      <c r="VG56" s="54"/>
      <c r="VH56" s="54"/>
      <c r="VI56" s="54"/>
      <c r="VJ56" s="54"/>
      <c r="VK56" s="54"/>
      <c r="VL56" s="54"/>
      <c r="VM56" s="54"/>
      <c r="VN56" s="54"/>
      <c r="VO56" s="54"/>
      <c r="VP56" s="54"/>
      <c r="VQ56" s="54"/>
      <c r="VR56" s="54"/>
      <c r="VS56" s="54"/>
      <c r="VT56" s="54"/>
      <c r="VU56" s="54"/>
      <c r="VV56" s="54"/>
      <c r="VW56" s="54"/>
      <c r="VX56" s="54"/>
      <c r="VY56" s="54"/>
      <c r="VZ56" s="54"/>
      <c r="WA56" s="54"/>
      <c r="WB56" s="54"/>
      <c r="WC56" s="54"/>
      <c r="WD56" s="54"/>
      <c r="WE56" s="54"/>
      <c r="WF56" s="54"/>
      <c r="WG56" s="54"/>
      <c r="WH56" s="54"/>
      <c r="WI56" s="54"/>
      <c r="WJ56" s="54"/>
      <c r="WK56" s="54"/>
      <c r="WL56" s="54"/>
      <c r="WM56" s="54"/>
      <c r="WN56" s="54"/>
      <c r="WO56" s="54"/>
      <c r="WP56" s="54"/>
      <c r="WQ56" s="54"/>
      <c r="WR56" s="54"/>
      <c r="WS56" s="54"/>
      <c r="WT56" s="54"/>
      <c r="WU56" s="54"/>
      <c r="WV56" s="54"/>
      <c r="WW56" s="54"/>
      <c r="WX56" s="54"/>
      <c r="WY56" s="54"/>
      <c r="WZ56" s="54"/>
      <c r="XA56" s="54"/>
      <c r="XB56" s="54"/>
      <c r="XC56" s="54"/>
      <c r="XD56" s="54"/>
      <c r="XE56" s="54"/>
      <c r="XF56" s="54"/>
      <c r="XG56" s="54"/>
      <c r="XH56" s="54"/>
      <c r="XI56" s="54"/>
      <c r="XJ56" s="54"/>
      <c r="XK56" s="54"/>
      <c r="XL56" s="54"/>
      <c r="XM56" s="54"/>
      <c r="XN56" s="54"/>
      <c r="XO56" s="54"/>
      <c r="XP56" s="54"/>
      <c r="XQ56" s="54"/>
      <c r="XR56" s="54"/>
      <c r="XS56" s="54"/>
      <c r="XT56" s="54"/>
      <c r="XU56" s="54"/>
      <c r="XV56" s="54"/>
      <c r="XW56" s="54"/>
      <c r="XX56" s="54"/>
      <c r="XY56" s="54"/>
      <c r="XZ56" s="54"/>
      <c r="YA56" s="54"/>
      <c r="YB56" s="54"/>
      <c r="YC56" s="54"/>
      <c r="YD56" s="54"/>
      <c r="YE56" s="54"/>
      <c r="YF56" s="54"/>
      <c r="YG56" s="54"/>
      <c r="YH56" s="54"/>
      <c r="YI56" s="54"/>
      <c r="YJ56" s="54"/>
      <c r="YK56" s="54"/>
      <c r="YL56" s="54"/>
      <c r="YM56" s="54"/>
      <c r="YN56" s="54"/>
      <c r="YO56" s="54"/>
      <c r="YP56" s="54"/>
      <c r="YQ56" s="54"/>
      <c r="YR56" s="54"/>
      <c r="YS56" s="54"/>
      <c r="YT56" s="54"/>
      <c r="YU56" s="54"/>
      <c r="YV56" s="54"/>
      <c r="YW56" s="54"/>
      <c r="YX56" s="54"/>
      <c r="YY56" s="54"/>
      <c r="YZ56" s="54"/>
      <c r="ZA56" s="54"/>
      <c r="ZB56" s="54"/>
      <c r="ZC56" s="54"/>
      <c r="ZD56" s="54"/>
      <c r="ZE56" s="54"/>
      <c r="ZF56" s="54"/>
      <c r="ZG56" s="54"/>
      <c r="ZH56" s="54"/>
      <c r="ZI56" s="54"/>
      <c r="ZJ56" s="54"/>
      <c r="ZK56" s="54"/>
      <c r="ZL56" s="54"/>
      <c r="ZM56" s="54"/>
      <c r="ZN56" s="54"/>
      <c r="ZO56" s="54"/>
      <c r="ZP56" s="54"/>
      <c r="ZQ56" s="54"/>
      <c r="ZR56" s="54"/>
      <c r="ZS56" s="54"/>
      <c r="ZT56" s="54"/>
      <c r="ZU56" s="54"/>
      <c r="ZV56" s="54"/>
      <c r="ZW56" s="54"/>
      <c r="ZX56" s="54"/>
      <c r="ZY56" s="54"/>
      <c r="ZZ56" s="54"/>
      <c r="AAA56" s="54"/>
      <c r="AAB56" s="54"/>
      <c r="AAC56" s="54"/>
      <c r="AAD56" s="54"/>
      <c r="AAE56" s="54"/>
      <c r="AAF56" s="54"/>
      <c r="AAG56" s="54"/>
      <c r="AAH56" s="54"/>
      <c r="AAI56" s="54"/>
      <c r="AAJ56" s="54"/>
      <c r="AAK56" s="54"/>
      <c r="AAL56" s="54"/>
      <c r="AAM56" s="54"/>
      <c r="AAN56" s="54"/>
      <c r="AAO56" s="54"/>
      <c r="AAP56" s="54"/>
      <c r="AAQ56" s="54"/>
      <c r="AAR56" s="54"/>
      <c r="AAS56" s="54"/>
      <c r="AAT56" s="54"/>
      <c r="AAU56" s="54"/>
      <c r="AAV56" s="54"/>
      <c r="AAW56" s="54"/>
      <c r="AAX56" s="54"/>
      <c r="AAY56" s="54"/>
      <c r="AAZ56" s="54"/>
      <c r="ABA56" s="54"/>
      <c r="ABB56" s="54"/>
      <c r="ABC56" s="54"/>
      <c r="ABD56" s="54"/>
      <c r="ABE56" s="54"/>
      <c r="ABF56" s="54"/>
      <c r="ABG56" s="54"/>
      <c r="ABH56" s="54"/>
      <c r="ABI56" s="54"/>
      <c r="ABJ56" s="54"/>
      <c r="ABK56" s="54"/>
      <c r="ABL56" s="54"/>
      <c r="ABM56" s="54"/>
      <c r="ABN56" s="54"/>
      <c r="ABO56" s="54"/>
      <c r="ABP56" s="54"/>
      <c r="ABQ56" s="54"/>
      <c r="ABR56" s="54"/>
      <c r="ABS56" s="54"/>
      <c r="ABT56" s="54"/>
      <c r="ABU56" s="54"/>
      <c r="ABV56" s="54"/>
      <c r="ABW56" s="54"/>
      <c r="ABX56" s="54"/>
      <c r="ABY56" s="54"/>
      <c r="ABZ56" s="54"/>
      <c r="ACA56" s="54"/>
      <c r="ACB56" s="54"/>
      <c r="ACC56" s="54"/>
      <c r="ACD56" s="54"/>
      <c r="ACE56" s="54"/>
      <c r="ACF56" s="54"/>
      <c r="ACG56" s="54"/>
      <c r="ACH56" s="54"/>
      <c r="ACI56" s="54"/>
      <c r="ACJ56" s="54"/>
      <c r="ACK56" s="54"/>
      <c r="ACL56" s="54"/>
      <c r="ACM56" s="54"/>
      <c r="ACN56" s="54"/>
      <c r="ACO56" s="54"/>
      <c r="ACP56" s="54"/>
      <c r="ACQ56" s="54"/>
      <c r="ACR56" s="54"/>
      <c r="ACS56" s="54"/>
      <c r="ACT56" s="54"/>
      <c r="ACU56" s="54"/>
      <c r="ACV56" s="54"/>
      <c r="ACW56" s="54"/>
      <c r="ACX56" s="54"/>
      <c r="ACY56" s="54"/>
      <c r="ACZ56" s="54"/>
      <c r="ADA56" s="54"/>
      <c r="ADB56" s="54"/>
      <c r="ADC56" s="54"/>
      <c r="ADD56" s="54"/>
      <c r="ADE56" s="54"/>
      <c r="ADF56" s="54"/>
      <c r="ADG56" s="54"/>
      <c r="ADH56" s="54"/>
      <c r="ADI56" s="54"/>
      <c r="ADJ56" s="54"/>
      <c r="ADK56" s="54"/>
      <c r="ADL56" s="54"/>
      <c r="ADM56" s="54"/>
      <c r="ADN56" s="54"/>
      <c r="ADO56" s="54"/>
      <c r="ADP56" s="54"/>
      <c r="ADQ56" s="54"/>
      <c r="ADR56" s="54"/>
      <c r="ADS56" s="54"/>
      <c r="ADT56" s="54"/>
      <c r="ADU56" s="54"/>
      <c r="ADV56" s="54"/>
      <c r="ADW56" s="54"/>
      <c r="ADX56" s="54"/>
      <c r="ADY56" s="54"/>
      <c r="ADZ56" s="54"/>
      <c r="AEA56" s="54"/>
      <c r="AEB56" s="54"/>
      <c r="AEC56" s="54"/>
      <c r="AED56" s="54"/>
      <c r="AEE56" s="54"/>
      <c r="AEF56" s="54"/>
      <c r="AEG56" s="54"/>
      <c r="AEH56" s="54"/>
      <c r="AEI56" s="54"/>
      <c r="AEJ56" s="54"/>
      <c r="AEK56" s="54"/>
      <c r="AEL56" s="54"/>
      <c r="AEM56" s="54"/>
      <c r="AEN56" s="54"/>
      <c r="AEO56" s="54"/>
      <c r="AEP56" s="54"/>
      <c r="AEQ56" s="54"/>
      <c r="AER56" s="54"/>
      <c r="AES56" s="54"/>
      <c r="AET56" s="54"/>
      <c r="AEU56" s="54"/>
      <c r="AEV56" s="54"/>
      <c r="AEW56" s="54"/>
      <c r="AEX56" s="54"/>
      <c r="AEY56" s="54"/>
      <c r="AEZ56" s="54"/>
      <c r="AFA56" s="54"/>
      <c r="AFB56" s="54"/>
      <c r="AFC56" s="54"/>
      <c r="AFD56" s="54"/>
      <c r="AFE56" s="54"/>
      <c r="AFF56" s="54"/>
      <c r="AFG56" s="54"/>
      <c r="AFH56" s="54"/>
      <c r="AFI56" s="54"/>
      <c r="AFJ56" s="54"/>
      <c r="AFK56" s="54"/>
      <c r="AFL56" s="54"/>
      <c r="AFM56" s="54"/>
      <c r="AFN56" s="54"/>
      <c r="AFO56" s="54"/>
      <c r="AFP56" s="54"/>
      <c r="AFQ56" s="54"/>
      <c r="AFR56" s="54"/>
      <c r="AFS56" s="54"/>
      <c r="AFT56" s="54"/>
      <c r="AFU56" s="54"/>
      <c r="AFV56" s="54"/>
      <c r="AFW56" s="54"/>
      <c r="AFX56" s="54"/>
      <c r="AFY56" s="54"/>
      <c r="AFZ56" s="54"/>
      <c r="AGA56" s="54"/>
      <c r="AGB56" s="54"/>
      <c r="AGC56" s="54"/>
      <c r="AGD56" s="54"/>
      <c r="AGE56" s="54"/>
      <c r="AGF56" s="54"/>
      <c r="AGG56" s="54"/>
      <c r="AGH56" s="54"/>
      <c r="AGI56" s="54"/>
      <c r="AGJ56" s="54"/>
      <c r="AGK56" s="54"/>
      <c r="AGL56" s="54"/>
      <c r="AGM56" s="54"/>
      <c r="AGN56" s="54"/>
      <c r="AGO56" s="54"/>
      <c r="AGP56" s="54"/>
      <c r="AGQ56" s="54"/>
      <c r="AGR56" s="54"/>
      <c r="AGS56" s="54"/>
      <c r="AGT56" s="54"/>
      <c r="AGU56" s="54"/>
      <c r="AGV56" s="54"/>
      <c r="AGW56" s="54"/>
      <c r="AGX56" s="54"/>
      <c r="AGY56" s="54"/>
      <c r="AGZ56" s="54"/>
      <c r="AHA56" s="54"/>
      <c r="AHB56" s="54"/>
      <c r="AHC56" s="54"/>
      <c r="AHD56" s="54"/>
      <c r="AHE56" s="54"/>
      <c r="AHF56" s="54"/>
      <c r="AHG56" s="54"/>
      <c r="AHH56" s="54"/>
      <c r="AHI56" s="54"/>
      <c r="AHJ56" s="54"/>
      <c r="AHK56" s="54"/>
      <c r="AHL56" s="54"/>
      <c r="AHM56" s="54"/>
      <c r="AHN56" s="54"/>
      <c r="AHO56" s="54"/>
      <c r="AHP56" s="54"/>
      <c r="AHQ56" s="54"/>
      <c r="AHR56" s="54"/>
      <c r="AHS56" s="54"/>
      <c r="AHT56" s="54"/>
      <c r="AHU56" s="54"/>
      <c r="AHV56" s="54"/>
      <c r="AHW56" s="54"/>
      <c r="AHX56" s="54"/>
      <c r="AHY56" s="54"/>
      <c r="AHZ56" s="54"/>
      <c r="AIA56" s="54"/>
      <c r="AIB56" s="54"/>
      <c r="AIC56" s="54"/>
      <c r="AID56" s="54"/>
      <c r="AIE56" s="54"/>
      <c r="AIF56" s="54"/>
      <c r="AIG56" s="54"/>
      <c r="AIH56" s="54"/>
      <c r="AII56" s="54"/>
      <c r="AIJ56" s="54"/>
      <c r="AIK56" s="54"/>
      <c r="AIL56" s="54"/>
      <c r="AIM56" s="54"/>
      <c r="AIN56" s="54"/>
      <c r="AIO56" s="54"/>
      <c r="AIP56" s="54"/>
      <c r="AIQ56" s="54"/>
      <c r="AIR56" s="54"/>
      <c r="AIS56" s="54"/>
      <c r="AIT56" s="54"/>
      <c r="AIU56" s="54"/>
      <c r="AIV56" s="54"/>
      <c r="AIW56" s="54"/>
      <c r="AIX56" s="54"/>
      <c r="AIY56" s="54"/>
      <c r="AIZ56" s="54"/>
      <c r="AJA56" s="54"/>
      <c r="AJB56" s="54"/>
      <c r="AJC56" s="54"/>
      <c r="AJD56" s="54"/>
      <c r="AJE56" s="54"/>
      <c r="AJF56" s="54"/>
      <c r="AJG56" s="54"/>
      <c r="AJH56" s="54"/>
      <c r="AJI56" s="54"/>
      <c r="AJJ56" s="54"/>
      <c r="AJK56" s="54"/>
      <c r="AJL56" s="54"/>
      <c r="AJM56" s="54"/>
      <c r="AJN56" s="54"/>
      <c r="AJO56" s="54"/>
      <c r="AJP56" s="54"/>
      <c r="AJQ56" s="54"/>
      <c r="AJR56" s="54"/>
      <c r="AJS56" s="54"/>
      <c r="AJT56" s="54"/>
      <c r="AJU56" s="54"/>
      <c r="AJV56" s="54"/>
      <c r="AJW56" s="54"/>
      <c r="AJX56" s="54"/>
      <c r="AJY56" s="54"/>
      <c r="AJZ56" s="54"/>
      <c r="AKA56" s="54"/>
      <c r="AKB56" s="54"/>
      <c r="AKC56" s="54"/>
      <c r="AKD56" s="54"/>
      <c r="AKE56" s="54"/>
      <c r="AKF56" s="54"/>
      <c r="AKG56" s="54"/>
      <c r="AKH56" s="54"/>
      <c r="AKI56" s="54"/>
      <c r="AKJ56" s="54"/>
      <c r="AKK56" s="54"/>
      <c r="AKL56" s="54"/>
      <c r="AKM56" s="54"/>
      <c r="AKN56" s="54"/>
      <c r="AKO56" s="54"/>
      <c r="AKP56" s="54"/>
      <c r="AKQ56" s="54"/>
      <c r="AKR56" s="54"/>
      <c r="AKS56" s="54"/>
      <c r="AKT56" s="54"/>
      <c r="AKU56" s="54"/>
      <c r="AKV56" s="54"/>
      <c r="AKW56" s="54"/>
      <c r="AKX56" s="54"/>
      <c r="AKY56" s="54"/>
      <c r="AKZ56" s="54"/>
      <c r="ALA56" s="54"/>
      <c r="ALB56" s="54"/>
      <c r="ALC56" s="54"/>
      <c r="ALD56" s="54"/>
      <c r="ALE56" s="54"/>
      <c r="ALF56" s="54"/>
      <c r="ALG56" s="54"/>
      <c r="ALH56" s="54"/>
      <c r="ALI56" s="54"/>
      <c r="ALJ56" s="54"/>
      <c r="ALK56" s="54"/>
      <c r="ALL56" s="54"/>
      <c r="ALM56" s="54"/>
      <c r="ALN56" s="54"/>
      <c r="ALO56" s="54"/>
      <c r="ALP56" s="54"/>
      <c r="ALQ56" s="54"/>
      <c r="ALR56" s="54"/>
      <c r="ALS56" s="54"/>
      <c r="ALT56" s="54"/>
      <c r="ALU56" s="54"/>
      <c r="ALV56" s="54"/>
      <c r="ALW56" s="54"/>
      <c r="ALX56" s="54"/>
      <c r="ALY56" s="54"/>
      <c r="ALZ56" s="54"/>
      <c r="AMA56" s="54"/>
      <c r="AMB56" s="54"/>
      <c r="AMC56" s="54"/>
      <c r="AMD56" s="54"/>
      <c r="AME56" s="54"/>
      <c r="AMF56" s="54"/>
      <c r="AMG56" s="54"/>
      <c r="AMH56" s="54"/>
      <c r="AMI56" s="54"/>
      <c r="AMJ56" s="54"/>
      <c r="AMK56" s="54"/>
      <c r="AML56" s="54"/>
      <c r="AMM56" s="54"/>
      <c r="AMN56" s="54"/>
      <c r="AMO56" s="54"/>
      <c r="AMP56" s="54"/>
      <c r="AMQ56" s="54"/>
      <c r="AMR56" s="54"/>
      <c r="AMS56" s="54"/>
      <c r="AMT56" s="54"/>
      <c r="AMU56" s="54"/>
      <c r="AMV56" s="54"/>
      <c r="AMW56" s="54"/>
      <c r="AMX56" s="54"/>
      <c r="AMY56" s="54"/>
      <c r="AMZ56" s="54"/>
      <c r="ANA56" s="54"/>
      <c r="ANB56" s="54"/>
      <c r="ANC56" s="54"/>
      <c r="AND56" s="54"/>
      <c r="ANE56" s="54"/>
      <c r="ANF56" s="54"/>
      <c r="ANG56" s="54"/>
      <c r="ANH56" s="54"/>
      <c r="ANI56" s="54"/>
      <c r="ANJ56" s="54"/>
      <c r="ANK56" s="54"/>
      <c r="ANL56" s="54"/>
      <c r="ANM56" s="54"/>
      <c r="ANN56" s="54"/>
      <c r="ANO56" s="54"/>
      <c r="ANP56" s="54"/>
      <c r="ANQ56" s="54"/>
      <c r="ANR56" s="54"/>
      <c r="ANS56" s="54"/>
      <c r="ANT56" s="54"/>
      <c r="ANU56" s="54"/>
      <c r="ANV56" s="54"/>
      <c r="ANW56" s="54"/>
      <c r="ANX56" s="54"/>
      <c r="ANY56" s="54"/>
      <c r="ANZ56" s="54"/>
      <c r="AOA56" s="54"/>
      <c r="AOB56" s="54"/>
      <c r="AOC56" s="54"/>
      <c r="AOD56" s="54"/>
      <c r="AOE56" s="54"/>
      <c r="AOF56" s="54"/>
      <c r="AOG56" s="54"/>
      <c r="AOH56" s="54"/>
      <c r="AOI56" s="54"/>
      <c r="AOJ56" s="54"/>
      <c r="AOK56" s="54"/>
      <c r="AOL56" s="54"/>
      <c r="AOM56" s="54"/>
      <c r="AON56" s="54"/>
      <c r="AOO56" s="54"/>
      <c r="AOP56" s="54"/>
      <c r="AOQ56" s="54"/>
      <c r="AOR56" s="54"/>
      <c r="AOS56" s="54"/>
      <c r="AOT56" s="54"/>
      <c r="AOU56" s="54"/>
      <c r="AOV56" s="54"/>
      <c r="AOW56" s="54"/>
      <c r="AOX56" s="54"/>
      <c r="AOY56" s="54"/>
      <c r="AOZ56" s="54"/>
      <c r="APA56" s="54"/>
      <c r="APB56" s="54"/>
      <c r="APC56" s="54"/>
      <c r="APD56" s="54"/>
      <c r="APE56" s="54"/>
      <c r="APF56" s="54"/>
      <c r="APG56" s="54"/>
      <c r="APH56" s="54"/>
      <c r="API56" s="54"/>
      <c r="APJ56" s="54"/>
      <c r="APK56" s="54"/>
      <c r="APL56" s="54"/>
      <c r="APM56" s="54"/>
      <c r="APN56" s="54"/>
      <c r="APO56" s="54"/>
      <c r="APP56" s="54"/>
      <c r="APQ56" s="54"/>
      <c r="APR56" s="54"/>
      <c r="APS56" s="54"/>
      <c r="APT56" s="54"/>
      <c r="APU56" s="54"/>
      <c r="APV56" s="54"/>
      <c r="APW56" s="54"/>
      <c r="APX56" s="54"/>
      <c r="APY56" s="54"/>
      <c r="APZ56" s="54"/>
      <c r="AQA56" s="54"/>
      <c r="AQB56" s="54"/>
      <c r="AQC56" s="54"/>
      <c r="AQD56" s="54"/>
      <c r="AQE56" s="54"/>
      <c r="AQF56" s="54"/>
      <c r="AQG56" s="54"/>
      <c r="AQH56" s="54"/>
      <c r="AQI56" s="54"/>
      <c r="AQJ56" s="54"/>
      <c r="AQK56" s="54"/>
      <c r="AQL56" s="54"/>
      <c r="AQM56" s="54"/>
      <c r="AQN56" s="54"/>
      <c r="AQO56" s="54"/>
      <c r="AQP56" s="54"/>
      <c r="AQQ56" s="54"/>
      <c r="AQR56" s="54"/>
      <c r="AQS56" s="54"/>
      <c r="AQT56" s="54"/>
      <c r="AQU56" s="54"/>
      <c r="AQV56" s="54"/>
      <c r="AQW56" s="54"/>
      <c r="AQX56" s="54"/>
      <c r="AQY56" s="54"/>
      <c r="AQZ56" s="54"/>
      <c r="ARA56" s="54"/>
      <c r="ARB56" s="54"/>
      <c r="ARC56" s="54"/>
      <c r="ARD56" s="54"/>
      <c r="ARE56" s="54"/>
      <c r="ARF56" s="54"/>
      <c r="ARG56" s="54"/>
      <c r="ARH56" s="54"/>
      <c r="ARI56" s="54"/>
      <c r="ARJ56" s="54"/>
      <c r="ARK56" s="54"/>
      <c r="ARL56" s="54"/>
      <c r="ARM56" s="54"/>
      <c r="ARN56" s="54"/>
      <c r="ARO56" s="54"/>
      <c r="ARP56" s="54"/>
      <c r="ARQ56" s="54"/>
      <c r="ARR56" s="54"/>
      <c r="ARS56" s="54"/>
      <c r="ART56" s="54"/>
      <c r="ARU56" s="54"/>
      <c r="ARV56" s="54"/>
      <c r="ARW56" s="54"/>
      <c r="ARX56" s="54"/>
      <c r="ARY56" s="54"/>
      <c r="ARZ56" s="54"/>
      <c r="ASA56" s="54"/>
      <c r="ASB56" s="54"/>
      <c r="ASC56" s="54"/>
      <c r="ASD56" s="54"/>
      <c r="ASE56" s="54"/>
      <c r="ASF56" s="54"/>
      <c r="ASG56" s="54"/>
      <c r="ASH56" s="54"/>
      <c r="ASI56" s="54"/>
      <c r="ASJ56" s="54"/>
      <c r="ASK56" s="54"/>
      <c r="ASL56" s="54"/>
      <c r="ASM56" s="54"/>
      <c r="ASN56" s="54"/>
      <c r="ASO56" s="54"/>
      <c r="ASP56" s="54"/>
      <c r="ASQ56" s="54"/>
      <c r="ASR56" s="54"/>
      <c r="ASS56" s="54"/>
      <c r="AST56" s="54"/>
      <c r="ASU56" s="54"/>
      <c r="ASV56" s="54"/>
      <c r="ASW56" s="54"/>
      <c r="ASX56" s="54"/>
      <c r="ASY56" s="54"/>
      <c r="ASZ56" s="54"/>
      <c r="ATA56" s="54"/>
      <c r="ATB56" s="54"/>
      <c r="ATC56" s="54"/>
      <c r="ATD56" s="54"/>
      <c r="ATE56" s="54"/>
      <c r="ATF56" s="54"/>
      <c r="ATG56" s="54"/>
      <c r="ATH56" s="54"/>
      <c r="ATI56" s="54"/>
      <c r="ATJ56" s="54"/>
      <c r="ATK56" s="54"/>
      <c r="ATL56" s="54"/>
      <c r="ATM56" s="54"/>
      <c r="ATN56" s="54"/>
      <c r="ATO56" s="54"/>
      <c r="ATP56" s="54"/>
      <c r="ATQ56" s="54"/>
      <c r="ATR56" s="54"/>
      <c r="ATS56" s="54"/>
      <c r="ATT56" s="54"/>
      <c r="ATU56" s="54"/>
      <c r="ATV56" s="54"/>
      <c r="ATW56" s="54"/>
      <c r="ATX56" s="54"/>
      <c r="ATY56" s="54"/>
      <c r="ATZ56" s="54"/>
      <c r="AUA56" s="54"/>
      <c r="AUB56" s="54"/>
      <c r="AUC56" s="54"/>
      <c r="AUD56" s="54"/>
      <c r="AUE56" s="54"/>
      <c r="AUF56" s="54"/>
      <c r="AUG56" s="54"/>
      <c r="AUH56" s="54"/>
      <c r="AUI56" s="54"/>
      <c r="AUJ56" s="54"/>
      <c r="AUK56" s="54"/>
      <c r="AUL56" s="54"/>
      <c r="AUM56" s="54"/>
      <c r="AUN56" s="54"/>
      <c r="AUO56" s="54"/>
      <c r="AUP56" s="54"/>
      <c r="AUQ56" s="54"/>
      <c r="AUR56" s="54"/>
      <c r="AUS56" s="54"/>
      <c r="AUT56" s="54"/>
      <c r="AUU56" s="54"/>
      <c r="AUV56" s="54"/>
      <c r="AUW56" s="54"/>
      <c r="AUX56" s="54"/>
      <c r="AUY56" s="54"/>
      <c r="AUZ56" s="54"/>
      <c r="AVA56" s="54"/>
      <c r="AVB56" s="54"/>
      <c r="AVC56" s="54"/>
      <c r="AVD56" s="54"/>
      <c r="AVE56" s="54"/>
      <c r="AVF56" s="54"/>
      <c r="AVG56" s="54"/>
      <c r="AVH56" s="54"/>
      <c r="AVI56" s="54"/>
      <c r="AVJ56" s="54"/>
      <c r="AVK56" s="54"/>
      <c r="AVL56" s="54"/>
      <c r="AVM56" s="54"/>
      <c r="AVN56" s="54"/>
      <c r="AVO56" s="54"/>
      <c r="AVP56" s="54"/>
      <c r="AVQ56" s="54"/>
      <c r="AVR56" s="54"/>
      <c r="AVS56" s="54"/>
      <c r="AVT56" s="54"/>
      <c r="AVU56" s="54"/>
      <c r="AVV56" s="54"/>
      <c r="AVW56" s="54"/>
      <c r="AVX56" s="54"/>
      <c r="AVY56" s="54"/>
      <c r="AVZ56" s="54"/>
      <c r="AWA56" s="54"/>
      <c r="AWB56" s="54"/>
      <c r="AWC56" s="54"/>
      <c r="AWD56" s="54"/>
      <c r="AWE56" s="54"/>
      <c r="AWF56" s="54"/>
      <c r="AWG56" s="54"/>
      <c r="AWH56" s="54"/>
      <c r="AWI56" s="54"/>
      <c r="AWJ56" s="54"/>
      <c r="AWK56" s="54"/>
      <c r="AWL56" s="54"/>
      <c r="AWM56" s="54"/>
      <c r="AWN56" s="54"/>
      <c r="AWO56" s="54"/>
      <c r="AWP56" s="54"/>
      <c r="AWQ56" s="54"/>
      <c r="AWR56" s="54"/>
      <c r="AWS56" s="54"/>
      <c r="AWT56" s="54"/>
      <c r="AWU56" s="54"/>
      <c r="AWV56" s="54"/>
      <c r="AWW56" s="54"/>
      <c r="AWX56" s="54"/>
      <c r="AWY56" s="54"/>
      <c r="AWZ56" s="54"/>
      <c r="AXA56" s="54"/>
      <c r="AXB56" s="54"/>
      <c r="AXC56" s="54"/>
      <c r="AXD56" s="54"/>
      <c r="AXE56" s="54"/>
      <c r="AXF56" s="54"/>
      <c r="AXG56" s="54"/>
      <c r="AXH56" s="54"/>
      <c r="AXI56" s="54"/>
      <c r="AXJ56" s="54"/>
      <c r="AXK56" s="54"/>
      <c r="AXL56" s="54"/>
      <c r="AXM56" s="54"/>
      <c r="AXN56" s="54"/>
      <c r="AXO56" s="54"/>
      <c r="AXP56" s="54"/>
      <c r="AXQ56" s="54"/>
      <c r="AXR56" s="54"/>
      <c r="AXS56" s="54"/>
      <c r="AXT56" s="54"/>
      <c r="AXU56" s="54"/>
      <c r="AXV56" s="54"/>
      <c r="AXW56" s="54"/>
      <c r="AXX56" s="54"/>
      <c r="AXY56" s="54"/>
      <c r="AXZ56" s="54"/>
      <c r="AYA56" s="54"/>
      <c r="AYB56" s="54"/>
      <c r="AYC56" s="54"/>
      <c r="AYD56" s="54"/>
      <c r="AYE56" s="54"/>
      <c r="AYF56" s="54"/>
      <c r="AYG56" s="54"/>
      <c r="AYH56" s="54"/>
      <c r="AYI56" s="54"/>
      <c r="AYJ56" s="54"/>
      <c r="AYK56" s="54"/>
      <c r="AYL56" s="54"/>
      <c r="AYM56" s="54"/>
      <c r="AYN56" s="54"/>
      <c r="AYO56" s="54"/>
      <c r="AYP56" s="54"/>
      <c r="AYQ56" s="54"/>
      <c r="AYR56" s="54"/>
      <c r="AYS56" s="54"/>
      <c r="AYT56" s="54"/>
      <c r="AYU56" s="54"/>
      <c r="AYV56" s="54"/>
      <c r="AYW56" s="54"/>
      <c r="AYX56" s="54"/>
      <c r="AYY56" s="54"/>
      <c r="AYZ56" s="54"/>
      <c r="AZA56" s="54"/>
      <c r="AZB56" s="54"/>
      <c r="AZC56" s="54"/>
      <c r="AZD56" s="54"/>
      <c r="AZE56" s="54"/>
      <c r="AZF56" s="54"/>
      <c r="AZG56" s="54"/>
      <c r="AZH56" s="54"/>
      <c r="AZI56" s="54"/>
      <c r="AZJ56" s="54"/>
      <c r="AZK56" s="54"/>
      <c r="AZL56" s="54"/>
      <c r="AZM56" s="54"/>
      <c r="AZN56" s="54"/>
      <c r="AZO56" s="54"/>
      <c r="AZP56" s="54"/>
      <c r="AZQ56" s="54"/>
      <c r="AZR56" s="54"/>
      <c r="AZS56" s="54"/>
      <c r="AZT56" s="54"/>
      <c r="AZU56" s="54"/>
      <c r="AZV56" s="54"/>
      <c r="AZW56" s="54"/>
      <c r="AZX56" s="54"/>
      <c r="AZY56" s="54"/>
      <c r="AZZ56" s="54"/>
      <c r="BAA56" s="54"/>
      <c r="BAB56" s="54"/>
      <c r="BAC56" s="54"/>
      <c r="BAD56" s="54"/>
      <c r="BAE56" s="54"/>
      <c r="BAF56" s="54"/>
      <c r="BAG56" s="54"/>
      <c r="BAH56" s="54"/>
      <c r="BAI56" s="54"/>
      <c r="BAJ56" s="54"/>
      <c r="BAK56" s="54"/>
      <c r="BAL56" s="54"/>
      <c r="BAM56" s="54"/>
      <c r="BAN56" s="54"/>
      <c r="BAO56" s="54"/>
      <c r="BAP56" s="54"/>
      <c r="BAQ56" s="54"/>
      <c r="BAR56" s="54"/>
      <c r="BAS56" s="54"/>
      <c r="BAT56" s="54"/>
      <c r="BAU56" s="54"/>
      <c r="BAV56" s="54"/>
      <c r="BAW56" s="54"/>
      <c r="BAX56" s="54"/>
      <c r="BAY56" s="54"/>
      <c r="BAZ56" s="54"/>
      <c r="BBA56" s="54"/>
      <c r="BBB56" s="54"/>
      <c r="BBC56" s="54"/>
      <c r="BBD56" s="54"/>
      <c r="BBE56" s="54"/>
      <c r="BBF56" s="54"/>
      <c r="BBG56" s="54"/>
      <c r="BBH56" s="54"/>
      <c r="BBI56" s="54"/>
      <c r="BBJ56" s="54"/>
      <c r="BBK56" s="54"/>
      <c r="BBL56" s="54"/>
      <c r="BBM56" s="54"/>
      <c r="BBN56" s="54"/>
      <c r="BBO56" s="54"/>
      <c r="BBP56" s="54"/>
      <c r="BBQ56" s="54"/>
      <c r="BBR56" s="54"/>
      <c r="BBS56" s="54"/>
      <c r="BBT56" s="54"/>
      <c r="BBU56" s="54"/>
      <c r="BBV56" s="54"/>
      <c r="BBW56" s="54"/>
      <c r="BBX56" s="54"/>
      <c r="BBY56" s="54"/>
      <c r="BBZ56" s="54"/>
      <c r="BCA56" s="54"/>
      <c r="BCB56" s="54"/>
      <c r="BCC56" s="54"/>
      <c r="BCD56" s="54"/>
      <c r="BCE56" s="54"/>
      <c r="BCF56" s="54"/>
      <c r="BCG56" s="54"/>
      <c r="BCH56" s="54"/>
      <c r="BCI56" s="54"/>
      <c r="BCJ56" s="54"/>
      <c r="BCK56" s="54"/>
      <c r="BCL56" s="54"/>
      <c r="BCM56" s="54"/>
      <c r="BCN56" s="54"/>
      <c r="BCO56" s="54"/>
      <c r="BCP56" s="54"/>
      <c r="BCQ56" s="54"/>
      <c r="BCR56" s="54"/>
      <c r="BCS56" s="54"/>
      <c r="BCT56" s="54"/>
      <c r="BCU56" s="54"/>
      <c r="BCV56" s="54"/>
      <c r="BCW56" s="54"/>
      <c r="BCX56" s="54"/>
      <c r="BCY56" s="54"/>
      <c r="BCZ56" s="54"/>
      <c r="BDA56" s="54"/>
      <c r="BDB56" s="54"/>
      <c r="BDC56" s="54"/>
      <c r="BDD56" s="54"/>
      <c r="BDE56" s="54"/>
      <c r="BDF56" s="54"/>
      <c r="BDG56" s="54"/>
      <c r="BDH56" s="54"/>
      <c r="BDI56" s="54"/>
      <c r="BDJ56" s="54"/>
      <c r="BDK56" s="54"/>
      <c r="BDL56" s="54"/>
      <c r="BDM56" s="54"/>
      <c r="BDN56" s="54"/>
      <c r="BDO56" s="54"/>
      <c r="BDP56" s="54"/>
      <c r="BDQ56" s="54"/>
      <c r="BDR56" s="54"/>
      <c r="BDS56" s="54"/>
      <c r="BDT56" s="54"/>
      <c r="BDU56" s="54"/>
      <c r="BDV56" s="54"/>
      <c r="BDW56" s="54"/>
      <c r="BDX56" s="54"/>
      <c r="BDY56" s="54"/>
      <c r="BDZ56" s="54"/>
      <c r="BEA56" s="54"/>
      <c r="BEB56" s="54"/>
      <c r="BEC56" s="54"/>
      <c r="BED56" s="54"/>
      <c r="BEE56" s="54"/>
      <c r="BEF56" s="54"/>
      <c r="BEG56" s="54"/>
      <c r="BEH56" s="54"/>
      <c r="BEI56" s="54"/>
      <c r="BEJ56" s="54"/>
      <c r="BEK56" s="54"/>
      <c r="BEL56" s="54"/>
      <c r="BEM56" s="54"/>
      <c r="BEN56" s="54"/>
      <c r="BEO56" s="54"/>
      <c r="BEP56" s="54"/>
      <c r="BEQ56" s="54"/>
      <c r="BER56" s="54"/>
      <c r="BES56" s="54"/>
      <c r="BET56" s="54"/>
      <c r="BEU56" s="54"/>
      <c r="BEV56" s="54"/>
      <c r="BEW56" s="54"/>
      <c r="BEX56" s="54"/>
      <c r="BEY56" s="54"/>
      <c r="BEZ56" s="54"/>
      <c r="BFA56" s="54"/>
      <c r="BFB56" s="54"/>
      <c r="BFC56" s="54"/>
      <c r="BFD56" s="54"/>
      <c r="BFE56" s="54"/>
      <c r="BFF56" s="54"/>
      <c r="BFG56" s="54"/>
      <c r="BFH56" s="54"/>
      <c r="BFI56" s="54"/>
      <c r="BFJ56" s="54"/>
      <c r="BFK56" s="54"/>
      <c r="BFL56" s="54"/>
      <c r="BFM56" s="54"/>
      <c r="BFN56" s="54"/>
      <c r="BFO56" s="54"/>
      <c r="BFP56" s="54"/>
      <c r="BFQ56" s="54"/>
      <c r="BFR56" s="54"/>
      <c r="BFS56" s="54"/>
      <c r="BFT56" s="54"/>
      <c r="BFU56" s="54"/>
      <c r="BFV56" s="54"/>
      <c r="BFW56" s="54"/>
      <c r="BFX56" s="54"/>
      <c r="BFY56" s="54"/>
      <c r="BFZ56" s="54"/>
      <c r="BGA56" s="54"/>
      <c r="BGB56" s="54"/>
      <c r="BGC56" s="54"/>
      <c r="BGD56" s="54"/>
      <c r="BGE56" s="54"/>
      <c r="BGF56" s="54"/>
      <c r="BGG56" s="54"/>
      <c r="BGH56" s="54"/>
      <c r="BGI56" s="54"/>
      <c r="BGJ56" s="54"/>
      <c r="BGK56" s="54"/>
      <c r="BGL56" s="54"/>
      <c r="BGM56" s="54"/>
      <c r="BGN56" s="54"/>
      <c r="BGO56" s="54"/>
      <c r="BGP56" s="54"/>
      <c r="BGQ56" s="54"/>
      <c r="BGR56" s="54"/>
      <c r="BGS56" s="54"/>
      <c r="BGT56" s="54"/>
      <c r="BGU56" s="54"/>
      <c r="BGV56" s="54"/>
      <c r="BGW56" s="54"/>
      <c r="BGX56" s="54"/>
      <c r="BGY56" s="54"/>
      <c r="BGZ56" s="54"/>
      <c r="BHA56" s="54"/>
      <c r="BHB56" s="54"/>
      <c r="BHC56" s="54"/>
      <c r="BHD56" s="54"/>
      <c r="BHE56" s="54"/>
      <c r="BHF56" s="54"/>
      <c r="BHG56" s="54"/>
      <c r="BHH56" s="54"/>
      <c r="BHI56" s="54"/>
      <c r="BHJ56" s="54"/>
      <c r="BHK56" s="54"/>
      <c r="BHL56" s="54"/>
      <c r="BHM56" s="54"/>
      <c r="BHN56" s="54"/>
      <c r="BHO56" s="54"/>
      <c r="BHP56" s="54"/>
      <c r="BHQ56" s="54"/>
      <c r="BHR56" s="54"/>
      <c r="BHS56" s="54"/>
      <c r="BHT56" s="54"/>
      <c r="BHU56" s="54"/>
      <c r="BHV56" s="54"/>
      <c r="BHW56" s="54"/>
      <c r="BHX56" s="54"/>
      <c r="BHY56" s="54"/>
      <c r="BHZ56" s="54"/>
      <c r="BIA56" s="54"/>
      <c r="BIB56" s="54"/>
      <c r="BIC56" s="54"/>
      <c r="BID56" s="54"/>
      <c r="BIE56" s="54"/>
      <c r="BIF56" s="54"/>
      <c r="BIG56" s="54"/>
      <c r="BIH56" s="54"/>
      <c r="BII56" s="54"/>
      <c r="BIJ56" s="54"/>
      <c r="BIK56" s="54"/>
      <c r="BIL56" s="54"/>
      <c r="BIM56" s="54"/>
      <c r="BIN56" s="54"/>
      <c r="BIO56" s="54"/>
      <c r="BIP56" s="54"/>
      <c r="BIQ56" s="54"/>
      <c r="BIR56" s="54"/>
      <c r="BIS56" s="54"/>
      <c r="BIT56" s="54"/>
      <c r="BIU56" s="54"/>
      <c r="BIV56" s="54"/>
      <c r="BIW56" s="54"/>
      <c r="BIX56" s="54"/>
      <c r="BIY56" s="54"/>
      <c r="BIZ56" s="54"/>
      <c r="BJA56" s="54"/>
      <c r="BJB56" s="54"/>
      <c r="BJC56" s="54"/>
      <c r="BJD56" s="54"/>
      <c r="BJE56" s="54"/>
      <c r="BJF56" s="54"/>
      <c r="BJG56" s="54"/>
      <c r="BJH56" s="54"/>
      <c r="BJI56" s="54"/>
      <c r="BJJ56" s="54"/>
      <c r="BJK56" s="54"/>
      <c r="BJL56" s="54"/>
      <c r="BJM56" s="54"/>
      <c r="BJN56" s="54"/>
      <c r="BJO56" s="54"/>
      <c r="BJP56" s="54"/>
      <c r="BJQ56" s="54"/>
      <c r="BJR56" s="54"/>
      <c r="BJS56" s="54"/>
      <c r="BJT56" s="54"/>
      <c r="BJU56" s="54"/>
      <c r="BJV56" s="54"/>
      <c r="BJW56" s="54"/>
      <c r="BJX56" s="54"/>
      <c r="BJY56" s="54"/>
      <c r="BJZ56" s="54"/>
      <c r="BKA56" s="54"/>
      <c r="BKB56" s="54"/>
      <c r="BKC56" s="54"/>
      <c r="BKD56" s="54"/>
      <c r="BKE56" s="54"/>
      <c r="BKF56" s="54"/>
      <c r="BKG56" s="54"/>
      <c r="BKH56" s="54"/>
      <c r="BKI56" s="54"/>
      <c r="BKJ56" s="54"/>
      <c r="BKK56" s="54"/>
      <c r="BKL56" s="54"/>
      <c r="BKM56" s="54"/>
      <c r="BKN56" s="54"/>
      <c r="BKO56" s="54"/>
      <c r="BKP56" s="54"/>
      <c r="BKQ56" s="54"/>
      <c r="BKR56" s="54"/>
      <c r="BKS56" s="54"/>
      <c r="BKT56" s="54"/>
      <c r="BKU56" s="54"/>
      <c r="BKV56" s="54"/>
      <c r="BKW56" s="54"/>
      <c r="BKX56" s="54"/>
      <c r="BKY56" s="54"/>
      <c r="BKZ56" s="54"/>
      <c r="BLA56" s="54"/>
      <c r="BLB56" s="54"/>
      <c r="BLC56" s="54"/>
      <c r="BLD56" s="54"/>
      <c r="BLE56" s="54"/>
      <c r="BLF56" s="54"/>
      <c r="BLG56" s="54"/>
      <c r="BLH56" s="54"/>
      <c r="BLI56" s="54"/>
      <c r="BLJ56" s="54"/>
      <c r="BLK56" s="54"/>
      <c r="BLL56" s="54"/>
      <c r="BLM56" s="54"/>
      <c r="BLN56" s="54"/>
      <c r="BLO56" s="54"/>
      <c r="BLP56" s="54"/>
      <c r="BLQ56" s="54"/>
      <c r="BLR56" s="54"/>
      <c r="BLS56" s="54"/>
      <c r="BLT56" s="54"/>
      <c r="BLU56" s="54"/>
      <c r="BLV56" s="54"/>
      <c r="BLW56" s="54"/>
      <c r="BLX56" s="54"/>
      <c r="BLY56" s="54"/>
      <c r="BLZ56" s="54"/>
      <c r="BMA56" s="54"/>
      <c r="BMB56" s="54"/>
      <c r="BMC56" s="54"/>
      <c r="BMD56" s="54"/>
      <c r="BME56" s="54"/>
      <c r="BMF56" s="54"/>
      <c r="BMG56" s="54"/>
      <c r="BMH56" s="54"/>
      <c r="BMI56" s="54"/>
      <c r="BMJ56" s="54"/>
      <c r="BMK56" s="54"/>
      <c r="BML56" s="54"/>
      <c r="BMM56" s="54"/>
      <c r="BMN56" s="54"/>
      <c r="BMO56" s="54"/>
      <c r="BMP56" s="54"/>
      <c r="BMQ56" s="54"/>
      <c r="BMR56" s="54"/>
      <c r="BMS56" s="54"/>
      <c r="BMT56" s="54"/>
      <c r="BMU56" s="54"/>
      <c r="BMV56" s="54"/>
      <c r="BMW56" s="54"/>
      <c r="BMX56" s="54"/>
      <c r="BMY56" s="54"/>
      <c r="BMZ56" s="54"/>
      <c r="BNA56" s="54"/>
      <c r="BNB56" s="54"/>
      <c r="BNC56" s="54"/>
      <c r="BND56" s="54"/>
      <c r="BNE56" s="54"/>
      <c r="BNF56" s="54"/>
      <c r="BNG56" s="54"/>
      <c r="BNH56" s="54"/>
      <c r="BNI56" s="54"/>
      <c r="BNJ56" s="54"/>
      <c r="BNK56" s="54"/>
      <c r="BNL56" s="54"/>
      <c r="BNM56" s="54"/>
      <c r="BNN56" s="54"/>
      <c r="BNO56" s="54"/>
      <c r="BNP56" s="54"/>
      <c r="BNQ56" s="54"/>
      <c r="BNR56" s="54"/>
      <c r="BNS56" s="54"/>
      <c r="BNT56" s="54"/>
      <c r="BNU56" s="54"/>
      <c r="BNV56" s="54"/>
      <c r="BNW56" s="54"/>
      <c r="BNX56" s="54"/>
      <c r="BNY56" s="54"/>
      <c r="BNZ56" s="54"/>
      <c r="BOA56" s="54"/>
      <c r="BOB56" s="54"/>
      <c r="BOC56" s="54"/>
      <c r="BOD56" s="54"/>
      <c r="BOE56" s="54"/>
      <c r="BOF56" s="54"/>
      <c r="BOG56" s="54"/>
      <c r="BOH56" s="54"/>
      <c r="BOI56" s="54"/>
      <c r="BOJ56" s="54"/>
      <c r="BOK56" s="54"/>
      <c r="BOL56" s="54"/>
      <c r="BOM56" s="54"/>
      <c r="BON56" s="54"/>
      <c r="BOO56" s="54"/>
      <c r="BOP56" s="54"/>
      <c r="BOQ56" s="54"/>
      <c r="BOR56" s="54"/>
      <c r="BOS56" s="54"/>
      <c r="BOT56" s="54"/>
      <c r="BOU56" s="54"/>
      <c r="BOV56" s="54"/>
      <c r="BOW56" s="54"/>
      <c r="BOX56" s="54"/>
      <c r="BOY56" s="54"/>
      <c r="BOZ56" s="54"/>
      <c r="BPA56" s="54"/>
      <c r="BPB56" s="54"/>
      <c r="BPC56" s="54"/>
      <c r="BPD56" s="54"/>
      <c r="BPE56" s="54"/>
      <c r="BPF56" s="54"/>
      <c r="BPG56" s="54"/>
      <c r="BPH56" s="54"/>
      <c r="BPI56" s="54"/>
      <c r="BPJ56" s="54"/>
      <c r="BPK56" s="54"/>
      <c r="BPL56" s="54"/>
      <c r="BPM56" s="54"/>
      <c r="BPN56" s="54"/>
      <c r="BPO56" s="54"/>
      <c r="BPP56" s="54"/>
      <c r="BPQ56" s="54"/>
      <c r="BPR56" s="54"/>
      <c r="BPS56" s="54"/>
      <c r="BPT56" s="54"/>
      <c r="BPU56" s="54"/>
      <c r="BPV56" s="54"/>
      <c r="BPW56" s="54"/>
      <c r="BPX56" s="54"/>
      <c r="BPY56" s="54"/>
      <c r="BPZ56" s="54"/>
      <c r="BQA56" s="54"/>
      <c r="BQB56" s="54"/>
      <c r="BQC56" s="54"/>
      <c r="BQD56" s="54"/>
      <c r="BQE56" s="54"/>
      <c r="BQF56" s="54"/>
      <c r="BQG56" s="54"/>
      <c r="BQH56" s="54"/>
      <c r="BQI56" s="54"/>
      <c r="BQJ56" s="54"/>
      <c r="BQK56" s="54"/>
      <c r="BQL56" s="54"/>
      <c r="BQM56" s="54"/>
      <c r="BQN56" s="54"/>
      <c r="BQO56" s="54"/>
      <c r="BQP56" s="54"/>
      <c r="BQQ56" s="54"/>
      <c r="BQR56" s="54"/>
      <c r="BQS56" s="54"/>
      <c r="BQT56" s="54"/>
      <c r="BQU56" s="54"/>
      <c r="BQV56" s="54"/>
      <c r="BQW56" s="54"/>
      <c r="BQX56" s="54"/>
      <c r="BQY56" s="54"/>
      <c r="BQZ56" s="54"/>
      <c r="BRA56" s="54"/>
      <c r="BRB56" s="54"/>
      <c r="BRC56" s="54"/>
      <c r="BRD56" s="54"/>
      <c r="BRE56" s="54"/>
      <c r="BRF56" s="54"/>
      <c r="BRG56" s="54"/>
      <c r="BRH56" s="54"/>
      <c r="BRI56" s="54"/>
      <c r="BRJ56" s="54"/>
      <c r="BRK56" s="54"/>
      <c r="BRL56" s="54"/>
      <c r="BRM56" s="54"/>
      <c r="BRN56" s="54"/>
      <c r="BRO56" s="54"/>
      <c r="BRP56" s="54"/>
      <c r="BRQ56" s="54"/>
      <c r="BRR56" s="54"/>
      <c r="BRS56" s="54"/>
      <c r="BRT56" s="54"/>
      <c r="BRU56" s="54"/>
      <c r="BRV56" s="54"/>
      <c r="BRW56" s="54"/>
      <c r="BRX56" s="54"/>
      <c r="BRY56" s="54"/>
      <c r="BRZ56" s="54"/>
      <c r="BSA56" s="54"/>
      <c r="BSB56" s="54"/>
      <c r="BSC56" s="54"/>
      <c r="BSD56" s="54"/>
      <c r="BSE56" s="54"/>
      <c r="BSF56" s="54"/>
      <c r="BSG56" s="54"/>
      <c r="BSH56" s="54"/>
      <c r="BSI56" s="54"/>
      <c r="BSJ56" s="54"/>
      <c r="BSK56" s="54"/>
      <c r="BSL56" s="54"/>
      <c r="BSM56" s="54"/>
      <c r="BSN56" s="54"/>
      <c r="BSO56" s="54"/>
      <c r="BSP56" s="54"/>
      <c r="BSQ56" s="54"/>
      <c r="BSR56" s="54"/>
      <c r="BSS56" s="54"/>
      <c r="BST56" s="54"/>
      <c r="BSU56" s="54"/>
      <c r="BSV56" s="54"/>
      <c r="BSW56" s="54"/>
      <c r="BSX56" s="54"/>
      <c r="BSY56" s="54"/>
      <c r="BSZ56" s="54"/>
      <c r="BTA56" s="54"/>
      <c r="BTB56" s="54"/>
      <c r="BTC56" s="54"/>
      <c r="BTD56" s="54"/>
      <c r="BTE56" s="54"/>
      <c r="BTF56" s="54"/>
      <c r="BTG56" s="54"/>
      <c r="BTH56" s="54"/>
      <c r="BTI56" s="54"/>
      <c r="BTJ56" s="54"/>
      <c r="BTK56" s="54"/>
      <c r="BTL56" s="54"/>
      <c r="BTM56" s="54"/>
      <c r="BTN56" s="54"/>
      <c r="BTO56" s="54"/>
      <c r="BTP56" s="54"/>
      <c r="BTQ56" s="54"/>
      <c r="BTR56" s="54"/>
      <c r="BTS56" s="54"/>
      <c r="BTT56" s="54"/>
      <c r="BTU56" s="54"/>
      <c r="BTV56" s="54"/>
      <c r="BTW56" s="54"/>
      <c r="BTX56" s="54"/>
      <c r="BTY56" s="54"/>
      <c r="BTZ56" s="54"/>
      <c r="BUA56" s="54"/>
      <c r="BUB56" s="54"/>
      <c r="BUC56" s="54"/>
      <c r="BUD56" s="54"/>
      <c r="BUE56" s="54"/>
      <c r="BUF56" s="54"/>
      <c r="BUG56" s="54"/>
      <c r="BUH56" s="54"/>
      <c r="BUI56" s="54"/>
      <c r="BUJ56" s="54"/>
      <c r="BUK56" s="54"/>
      <c r="BUL56" s="54"/>
      <c r="BUM56" s="54"/>
      <c r="BUN56" s="54"/>
      <c r="BUO56" s="54"/>
      <c r="BUP56" s="54"/>
      <c r="BUQ56" s="54"/>
      <c r="BUR56" s="54"/>
      <c r="BUS56" s="54"/>
      <c r="BUT56" s="54"/>
      <c r="BUU56" s="54"/>
      <c r="BUV56" s="54"/>
      <c r="BUW56" s="54"/>
      <c r="BUX56" s="54"/>
      <c r="BUY56" s="54"/>
      <c r="BUZ56" s="54"/>
      <c r="BVA56" s="54"/>
      <c r="BVB56" s="54"/>
      <c r="BVC56" s="54"/>
      <c r="BVD56" s="54"/>
      <c r="BVE56" s="54"/>
      <c r="BVF56" s="54"/>
      <c r="BVG56" s="54"/>
      <c r="BVH56" s="54"/>
      <c r="BVI56" s="54"/>
      <c r="BVJ56" s="54"/>
      <c r="BVK56" s="54"/>
      <c r="BVL56" s="54"/>
      <c r="BVM56" s="54"/>
      <c r="BVN56" s="54"/>
      <c r="BVO56" s="54"/>
      <c r="BVP56" s="54"/>
      <c r="BVQ56" s="54"/>
      <c r="BVR56" s="54"/>
      <c r="BVS56" s="54"/>
      <c r="BVT56" s="54"/>
      <c r="BVU56" s="54"/>
      <c r="BVV56" s="54"/>
      <c r="BVW56" s="54"/>
      <c r="BVX56" s="54"/>
      <c r="BVY56" s="54"/>
      <c r="BVZ56" s="54"/>
      <c r="BWA56" s="54"/>
      <c r="BWB56" s="54"/>
      <c r="BWC56" s="54"/>
      <c r="BWD56" s="54"/>
      <c r="BWE56" s="54"/>
      <c r="BWF56" s="54"/>
      <c r="BWG56" s="54"/>
      <c r="BWH56" s="54"/>
      <c r="BWI56" s="54"/>
      <c r="BWJ56" s="54"/>
      <c r="BWK56" s="54"/>
      <c r="BWL56" s="54"/>
      <c r="BWM56" s="54"/>
      <c r="BWN56" s="54"/>
      <c r="BWO56" s="54"/>
      <c r="BWP56" s="54"/>
      <c r="BWQ56" s="54"/>
      <c r="BWR56" s="54"/>
      <c r="BWS56" s="54"/>
      <c r="BWT56" s="54"/>
      <c r="BWU56" s="54"/>
      <c r="BWV56" s="54"/>
      <c r="BWW56" s="54"/>
      <c r="BWX56" s="54"/>
      <c r="BWY56" s="54"/>
      <c r="BWZ56" s="54"/>
      <c r="BXA56" s="54"/>
      <c r="BXB56" s="54"/>
      <c r="BXC56" s="54"/>
      <c r="BXD56" s="54"/>
      <c r="BXE56" s="54"/>
      <c r="BXF56" s="54"/>
      <c r="BXG56" s="54"/>
      <c r="BXH56" s="54"/>
      <c r="BXI56" s="54"/>
      <c r="BXJ56" s="54"/>
      <c r="BXK56" s="54"/>
      <c r="BXL56" s="54"/>
      <c r="BXM56" s="54"/>
      <c r="BXN56" s="54"/>
      <c r="BXO56" s="54"/>
      <c r="BXP56" s="54"/>
      <c r="BXQ56" s="54"/>
      <c r="BXR56" s="54"/>
      <c r="BXS56" s="54"/>
      <c r="BXT56" s="54"/>
      <c r="BXU56" s="54"/>
      <c r="BXV56" s="54"/>
      <c r="BXW56" s="54"/>
      <c r="BXX56" s="54"/>
      <c r="BXY56" s="54"/>
      <c r="BXZ56" s="54"/>
      <c r="BYA56" s="54"/>
      <c r="BYB56" s="54"/>
      <c r="BYC56" s="54"/>
      <c r="BYD56" s="54"/>
      <c r="BYE56" s="54"/>
      <c r="BYF56" s="54"/>
      <c r="BYG56" s="54"/>
      <c r="BYH56" s="54"/>
      <c r="BYI56" s="54"/>
      <c r="BYJ56" s="54"/>
      <c r="BYK56" s="54"/>
      <c r="BYL56" s="54"/>
      <c r="BYM56" s="54"/>
      <c r="BYN56" s="54"/>
      <c r="BYO56" s="54"/>
      <c r="BYP56" s="54"/>
      <c r="BYQ56" s="54"/>
      <c r="BYR56" s="54"/>
      <c r="BYS56" s="54"/>
      <c r="BYT56" s="54"/>
      <c r="BYU56" s="54"/>
      <c r="BYV56" s="54"/>
      <c r="BYW56" s="54"/>
      <c r="BYX56" s="54"/>
      <c r="BYY56" s="54"/>
      <c r="BYZ56" s="54"/>
      <c r="BZA56" s="54"/>
      <c r="BZB56" s="54"/>
      <c r="BZC56" s="54"/>
      <c r="BZD56" s="54"/>
      <c r="BZE56" s="54"/>
      <c r="BZF56" s="54"/>
      <c r="BZG56" s="54"/>
      <c r="BZH56" s="54"/>
      <c r="BZI56" s="54"/>
      <c r="BZJ56" s="54"/>
      <c r="BZK56" s="54"/>
      <c r="BZL56" s="54"/>
      <c r="BZM56" s="54"/>
      <c r="BZN56" s="54"/>
      <c r="BZO56" s="54"/>
      <c r="BZP56" s="54"/>
      <c r="BZQ56" s="54"/>
      <c r="BZR56" s="54"/>
      <c r="BZS56" s="54"/>
      <c r="BZT56" s="54"/>
      <c r="BZU56" s="54"/>
      <c r="BZV56" s="54"/>
      <c r="BZW56" s="54"/>
      <c r="BZX56" s="54"/>
      <c r="BZY56" s="54"/>
      <c r="BZZ56" s="54"/>
      <c r="CAA56" s="54"/>
      <c r="CAB56" s="54"/>
      <c r="CAC56" s="54"/>
      <c r="CAD56" s="54"/>
      <c r="CAE56" s="54"/>
      <c r="CAF56" s="54"/>
      <c r="CAG56" s="54"/>
      <c r="CAH56" s="54"/>
      <c r="CAI56" s="54"/>
      <c r="CAJ56" s="54"/>
      <c r="CAK56" s="54"/>
      <c r="CAL56" s="54"/>
      <c r="CAM56" s="54"/>
      <c r="CAN56" s="54"/>
      <c r="CAO56" s="54"/>
      <c r="CAP56" s="54"/>
      <c r="CAQ56" s="54"/>
      <c r="CAR56" s="54"/>
      <c r="CAS56" s="54"/>
      <c r="CAT56" s="54"/>
      <c r="CAU56" s="54"/>
      <c r="CAV56" s="54"/>
      <c r="CAW56" s="54"/>
      <c r="CAX56" s="54"/>
      <c r="CAY56" s="54"/>
      <c r="CAZ56" s="54"/>
      <c r="CBA56" s="54"/>
      <c r="CBB56" s="54"/>
      <c r="CBC56" s="54"/>
      <c r="CBD56" s="54"/>
      <c r="CBE56" s="54"/>
      <c r="CBF56" s="54"/>
      <c r="CBG56" s="54"/>
      <c r="CBH56" s="54"/>
      <c r="CBI56" s="54"/>
      <c r="CBJ56" s="54"/>
      <c r="CBK56" s="54"/>
      <c r="CBL56" s="54"/>
      <c r="CBM56" s="54"/>
      <c r="CBN56" s="54"/>
      <c r="CBO56" s="54"/>
      <c r="CBP56" s="54"/>
      <c r="CBQ56" s="54"/>
      <c r="CBR56" s="54"/>
      <c r="CBS56" s="54"/>
      <c r="CBT56" s="54"/>
      <c r="CBU56" s="54"/>
      <c r="CBV56" s="54"/>
      <c r="CBW56" s="54"/>
      <c r="CBX56" s="54"/>
      <c r="CBY56" s="54"/>
      <c r="CBZ56" s="54"/>
      <c r="CCA56" s="54"/>
      <c r="CCB56" s="54"/>
      <c r="CCC56" s="54"/>
      <c r="CCD56" s="54"/>
      <c r="CCE56" s="54"/>
      <c r="CCF56" s="54"/>
      <c r="CCG56" s="54"/>
      <c r="CCH56" s="54"/>
      <c r="CCI56" s="54"/>
      <c r="CCJ56" s="54"/>
      <c r="CCK56" s="54"/>
      <c r="CCL56" s="54"/>
      <c r="CCM56" s="54"/>
      <c r="CCN56" s="54"/>
      <c r="CCO56" s="54"/>
      <c r="CCP56" s="54"/>
      <c r="CCQ56" s="54"/>
      <c r="CCR56" s="54"/>
      <c r="CCS56" s="54"/>
      <c r="CCT56" s="54"/>
      <c r="CCU56" s="54"/>
      <c r="CCV56" s="54"/>
      <c r="CCW56" s="54"/>
      <c r="CCX56" s="54"/>
      <c r="CCY56" s="54"/>
      <c r="CCZ56" s="54"/>
      <c r="CDA56" s="54"/>
      <c r="CDB56" s="54"/>
      <c r="CDC56" s="54"/>
      <c r="CDD56" s="54"/>
      <c r="CDE56" s="54"/>
      <c r="CDF56" s="54"/>
      <c r="CDG56" s="54"/>
      <c r="CDH56" s="54"/>
      <c r="CDI56" s="54"/>
      <c r="CDJ56" s="54"/>
      <c r="CDK56" s="54"/>
      <c r="CDL56" s="54"/>
      <c r="CDM56" s="54"/>
      <c r="CDN56" s="54"/>
      <c r="CDO56" s="54"/>
      <c r="CDP56" s="54"/>
      <c r="CDQ56" s="54"/>
      <c r="CDR56" s="54"/>
      <c r="CDS56" s="54"/>
      <c r="CDT56" s="54"/>
      <c r="CDU56" s="54"/>
      <c r="CDV56" s="54"/>
      <c r="CDW56" s="54"/>
      <c r="CDX56" s="54"/>
      <c r="CDY56" s="54"/>
      <c r="CDZ56" s="54"/>
      <c r="CEA56" s="54"/>
      <c r="CEB56" s="54"/>
      <c r="CEC56" s="54"/>
      <c r="CED56" s="54"/>
      <c r="CEE56" s="54"/>
      <c r="CEF56" s="54"/>
      <c r="CEG56" s="54"/>
      <c r="CEH56" s="54"/>
      <c r="CEI56" s="54"/>
      <c r="CEJ56" s="54"/>
      <c r="CEK56" s="54"/>
      <c r="CEL56" s="54"/>
      <c r="CEM56" s="54"/>
      <c r="CEN56" s="54"/>
      <c r="CEO56" s="54"/>
      <c r="CEP56" s="54"/>
      <c r="CEQ56" s="54"/>
      <c r="CER56" s="54"/>
      <c r="CES56" s="54"/>
      <c r="CET56" s="54"/>
      <c r="CEU56" s="54"/>
      <c r="CEV56" s="54"/>
      <c r="CEW56" s="54"/>
      <c r="CEX56" s="54"/>
      <c r="CEY56" s="54"/>
      <c r="CEZ56" s="54"/>
      <c r="CFA56" s="54"/>
      <c r="CFB56" s="54"/>
      <c r="CFC56" s="54"/>
      <c r="CFD56" s="54"/>
      <c r="CFE56" s="54"/>
      <c r="CFF56" s="54"/>
      <c r="CFG56" s="54"/>
      <c r="CFH56" s="54"/>
      <c r="CFI56" s="54"/>
      <c r="CFJ56" s="54"/>
      <c r="CFK56" s="54"/>
      <c r="CFL56" s="54"/>
      <c r="CFM56" s="54"/>
      <c r="CFN56" s="54"/>
      <c r="CFO56" s="54"/>
      <c r="CFP56" s="54"/>
      <c r="CFQ56" s="54"/>
      <c r="CFR56" s="54"/>
      <c r="CFS56" s="54"/>
      <c r="CFT56" s="54"/>
      <c r="CFU56" s="54"/>
      <c r="CFV56" s="54"/>
      <c r="CFW56" s="54"/>
      <c r="CFX56" s="54"/>
      <c r="CFY56" s="54"/>
      <c r="CFZ56" s="54"/>
      <c r="CGA56" s="54"/>
      <c r="CGB56" s="54"/>
      <c r="CGC56" s="54"/>
      <c r="CGD56" s="54"/>
      <c r="CGE56" s="54"/>
      <c r="CGF56" s="54"/>
      <c r="CGG56" s="54"/>
      <c r="CGH56" s="54"/>
      <c r="CGI56" s="54"/>
      <c r="CGJ56" s="54"/>
      <c r="CGK56" s="54"/>
      <c r="CGL56" s="54"/>
      <c r="CGM56" s="54"/>
      <c r="CGN56" s="54"/>
      <c r="CGO56" s="54"/>
      <c r="CGP56" s="54"/>
      <c r="CGQ56" s="54"/>
      <c r="CGR56" s="54"/>
      <c r="CGS56" s="54"/>
      <c r="CGT56" s="54"/>
      <c r="CGU56" s="54"/>
      <c r="CGV56" s="54"/>
      <c r="CGW56" s="54"/>
      <c r="CGX56" s="54"/>
      <c r="CGY56" s="54"/>
      <c r="CGZ56" s="54"/>
      <c r="CHA56" s="54"/>
      <c r="CHB56" s="54"/>
      <c r="CHC56" s="54"/>
      <c r="CHD56" s="54"/>
      <c r="CHE56" s="54"/>
      <c r="CHF56" s="54"/>
      <c r="CHG56" s="54"/>
      <c r="CHH56" s="54"/>
      <c r="CHI56" s="54"/>
      <c r="CHJ56" s="54"/>
      <c r="CHK56" s="54"/>
      <c r="CHL56" s="54"/>
      <c r="CHM56" s="54"/>
      <c r="CHN56" s="54"/>
      <c r="CHO56" s="54"/>
      <c r="CHP56" s="54"/>
      <c r="CHQ56" s="54"/>
      <c r="CHR56" s="54"/>
      <c r="CHS56" s="54"/>
      <c r="CHT56" s="54"/>
      <c r="CHU56" s="54"/>
      <c r="CHV56" s="54"/>
      <c r="CHW56" s="54"/>
      <c r="CHX56" s="54"/>
      <c r="CHY56" s="54"/>
      <c r="CHZ56" s="54"/>
      <c r="CIA56" s="54"/>
      <c r="CIB56" s="54"/>
      <c r="CIC56" s="54"/>
      <c r="CID56" s="54"/>
      <c r="CIE56" s="54"/>
      <c r="CIF56" s="54"/>
      <c r="CIG56" s="54"/>
      <c r="CIH56" s="54"/>
      <c r="CII56" s="54"/>
      <c r="CIJ56" s="54"/>
      <c r="CIK56" s="54"/>
      <c r="CIL56" s="54"/>
      <c r="CIM56" s="54"/>
      <c r="CIN56" s="54"/>
      <c r="CIO56" s="54"/>
      <c r="CIP56" s="54"/>
      <c r="CIQ56" s="54"/>
      <c r="CIR56" s="54"/>
      <c r="CIS56" s="54"/>
      <c r="CIT56" s="54"/>
      <c r="CIU56" s="54"/>
      <c r="CIV56" s="54"/>
      <c r="CIW56" s="54"/>
      <c r="CIX56" s="54"/>
      <c r="CIY56" s="54"/>
      <c r="CIZ56" s="54"/>
      <c r="CJA56" s="54"/>
      <c r="CJB56" s="54"/>
      <c r="CJC56" s="54"/>
      <c r="CJD56" s="54"/>
      <c r="CJE56" s="54"/>
      <c r="CJF56" s="54"/>
      <c r="CJG56" s="54"/>
      <c r="CJH56" s="54"/>
      <c r="CJI56" s="54"/>
      <c r="CJJ56" s="54"/>
      <c r="CJK56" s="54"/>
      <c r="CJL56" s="54"/>
      <c r="CJM56" s="54"/>
      <c r="CJN56" s="54"/>
      <c r="CJO56" s="54"/>
      <c r="CJP56" s="54"/>
      <c r="CJQ56" s="54"/>
      <c r="CJR56" s="54"/>
      <c r="CJS56" s="54"/>
      <c r="CJT56" s="54"/>
      <c r="CJU56" s="54"/>
      <c r="CJV56" s="54"/>
      <c r="CJW56" s="54"/>
      <c r="CJX56" s="54"/>
      <c r="CJY56" s="54"/>
      <c r="CJZ56" s="54"/>
      <c r="CKA56" s="54"/>
      <c r="CKB56" s="54"/>
      <c r="CKC56" s="54"/>
      <c r="CKD56" s="54"/>
      <c r="CKE56" s="54"/>
      <c r="CKF56" s="54"/>
      <c r="CKG56" s="54"/>
      <c r="CKH56" s="54"/>
      <c r="CKI56" s="54"/>
      <c r="CKJ56" s="54"/>
      <c r="CKK56" s="54"/>
      <c r="CKL56" s="54"/>
      <c r="CKM56" s="54"/>
      <c r="CKN56" s="54"/>
      <c r="CKO56" s="54"/>
      <c r="CKP56" s="54"/>
      <c r="CKQ56" s="54"/>
      <c r="CKR56" s="54"/>
      <c r="CKS56" s="54"/>
      <c r="CKT56" s="54"/>
      <c r="CKU56" s="54"/>
      <c r="CKV56" s="54"/>
      <c r="CKW56" s="54"/>
      <c r="CKX56" s="54"/>
      <c r="CKY56" s="54"/>
      <c r="CKZ56" s="54"/>
      <c r="CLA56" s="54"/>
      <c r="CLB56" s="54"/>
      <c r="CLC56" s="54"/>
      <c r="CLD56" s="54"/>
      <c r="CLE56" s="54"/>
      <c r="CLF56" s="54"/>
      <c r="CLG56" s="54"/>
      <c r="CLH56" s="54"/>
      <c r="CLI56" s="54"/>
      <c r="CLJ56" s="54"/>
      <c r="CLK56" s="54"/>
      <c r="CLL56" s="54"/>
      <c r="CLM56" s="54"/>
      <c r="CLN56" s="54"/>
      <c r="CLO56" s="54"/>
      <c r="CLP56" s="54"/>
      <c r="CLQ56" s="54"/>
      <c r="CLR56" s="54"/>
      <c r="CLS56" s="54"/>
      <c r="CLT56" s="54"/>
      <c r="CLU56" s="54"/>
      <c r="CLV56" s="54"/>
      <c r="CLW56" s="54"/>
      <c r="CLX56" s="54"/>
      <c r="CLY56" s="54"/>
      <c r="CLZ56" s="54"/>
      <c r="CMA56" s="54"/>
      <c r="CMB56" s="54"/>
      <c r="CMC56" s="54"/>
      <c r="CMD56" s="54"/>
      <c r="CME56" s="54"/>
      <c r="CMF56" s="54"/>
      <c r="CMG56" s="54"/>
      <c r="CMH56" s="54"/>
      <c r="CMI56" s="54"/>
      <c r="CMJ56" s="54"/>
      <c r="CMK56" s="54"/>
      <c r="CML56" s="54"/>
      <c r="CMM56" s="54"/>
      <c r="CMN56" s="54"/>
      <c r="CMO56" s="54"/>
      <c r="CMP56" s="54"/>
      <c r="CMQ56" s="54"/>
      <c r="CMR56" s="54"/>
      <c r="CMS56" s="54"/>
      <c r="CMT56" s="54"/>
      <c r="CMU56" s="54"/>
      <c r="CMV56" s="54"/>
      <c r="CMW56" s="54"/>
      <c r="CMX56" s="54"/>
      <c r="CMY56" s="54"/>
      <c r="CMZ56" s="54"/>
      <c r="CNA56" s="54"/>
      <c r="CNB56" s="54"/>
      <c r="CNC56" s="54"/>
      <c r="CND56" s="54"/>
      <c r="CNE56" s="54"/>
      <c r="CNF56" s="54"/>
      <c r="CNG56" s="54"/>
      <c r="CNH56" s="54"/>
      <c r="CNI56" s="54"/>
      <c r="CNJ56" s="54"/>
      <c r="CNK56" s="54"/>
      <c r="CNL56" s="54"/>
      <c r="CNM56" s="54"/>
      <c r="CNN56" s="54"/>
      <c r="CNO56" s="54"/>
      <c r="CNP56" s="54"/>
      <c r="CNQ56" s="54"/>
      <c r="CNR56" s="54"/>
      <c r="CNS56" s="54"/>
      <c r="CNT56" s="54"/>
      <c r="CNU56" s="54"/>
      <c r="CNV56" s="54"/>
      <c r="CNW56" s="54"/>
      <c r="CNX56" s="54"/>
      <c r="CNY56" s="54"/>
      <c r="CNZ56" s="54"/>
      <c r="COA56" s="54"/>
      <c r="COB56" s="54"/>
      <c r="COC56" s="54"/>
      <c r="COD56" s="54"/>
      <c r="COE56" s="54"/>
      <c r="COF56" s="54"/>
      <c r="COG56" s="54"/>
      <c r="COH56" s="54"/>
      <c r="COI56" s="54"/>
      <c r="COJ56" s="54"/>
      <c r="COK56" s="54"/>
      <c r="COL56" s="54"/>
      <c r="COM56" s="54"/>
      <c r="CON56" s="54"/>
      <c r="COO56" s="54"/>
      <c r="COP56" s="54"/>
      <c r="COQ56" s="54"/>
      <c r="COR56" s="54"/>
      <c r="COS56" s="54"/>
      <c r="COT56" s="54"/>
      <c r="COU56" s="54"/>
      <c r="COV56" s="54"/>
      <c r="COW56" s="54"/>
      <c r="COX56" s="54"/>
      <c r="COY56" s="54"/>
      <c r="COZ56" s="54"/>
      <c r="CPA56" s="54"/>
      <c r="CPB56" s="54"/>
      <c r="CPC56" s="54"/>
      <c r="CPD56" s="54"/>
      <c r="CPE56" s="54"/>
      <c r="CPF56" s="54"/>
      <c r="CPG56" s="54"/>
      <c r="CPH56" s="54"/>
      <c r="CPI56" s="54"/>
      <c r="CPJ56" s="54"/>
      <c r="CPK56" s="54"/>
      <c r="CPL56" s="54"/>
      <c r="CPM56" s="54"/>
      <c r="CPN56" s="54"/>
      <c r="CPO56" s="54"/>
      <c r="CPP56" s="54"/>
      <c r="CPQ56" s="54"/>
      <c r="CPR56" s="54"/>
      <c r="CPS56" s="54"/>
      <c r="CPT56" s="54"/>
      <c r="CPU56" s="54"/>
      <c r="CPV56" s="54"/>
      <c r="CPW56" s="54"/>
      <c r="CPX56" s="54"/>
      <c r="CPY56" s="54"/>
      <c r="CPZ56" s="54"/>
      <c r="CQA56" s="54"/>
      <c r="CQB56" s="54"/>
      <c r="CQC56" s="54"/>
      <c r="CQD56" s="54"/>
      <c r="CQE56" s="54"/>
      <c r="CQF56" s="54"/>
      <c r="CQG56" s="54"/>
      <c r="CQH56" s="54"/>
      <c r="CQI56" s="54"/>
      <c r="CQJ56" s="54"/>
      <c r="CQK56" s="54"/>
      <c r="CQL56" s="54"/>
      <c r="CQM56" s="54"/>
      <c r="CQN56" s="54"/>
      <c r="CQO56" s="54"/>
      <c r="CQP56" s="54"/>
      <c r="CQQ56" s="54"/>
      <c r="CQR56" s="54"/>
      <c r="CQS56" s="54"/>
      <c r="CQT56" s="54"/>
      <c r="CQU56" s="54"/>
      <c r="CQV56" s="54"/>
      <c r="CQW56" s="54"/>
      <c r="CQX56" s="54"/>
      <c r="CQY56" s="54"/>
      <c r="CQZ56" s="54"/>
      <c r="CRA56" s="54"/>
      <c r="CRB56" s="54"/>
      <c r="CRC56" s="54"/>
      <c r="CRD56" s="54"/>
      <c r="CRE56" s="54"/>
      <c r="CRF56" s="54"/>
      <c r="CRG56" s="54"/>
      <c r="CRH56" s="54"/>
      <c r="CRI56" s="54"/>
      <c r="CRJ56" s="54"/>
      <c r="CRK56" s="54"/>
      <c r="CRL56" s="54"/>
      <c r="CRM56" s="54"/>
      <c r="CRN56" s="54"/>
      <c r="CRO56" s="54"/>
      <c r="CRP56" s="54"/>
      <c r="CRQ56" s="54"/>
      <c r="CRR56" s="54"/>
      <c r="CRS56" s="54"/>
      <c r="CRT56" s="54"/>
      <c r="CRU56" s="54"/>
      <c r="CRV56" s="54"/>
      <c r="CRW56" s="54"/>
      <c r="CRX56" s="54"/>
      <c r="CRY56" s="54"/>
      <c r="CRZ56" s="54"/>
      <c r="CSA56" s="54"/>
      <c r="CSB56" s="54"/>
      <c r="CSC56" s="54"/>
      <c r="CSD56" s="54"/>
      <c r="CSE56" s="54"/>
      <c r="CSF56" s="54"/>
      <c r="CSG56" s="54"/>
      <c r="CSH56" s="54"/>
      <c r="CSI56" s="54"/>
      <c r="CSJ56" s="54"/>
      <c r="CSK56" s="54"/>
      <c r="CSL56" s="54"/>
      <c r="CSM56" s="54"/>
      <c r="CSN56" s="54"/>
      <c r="CSO56" s="54"/>
      <c r="CSP56" s="54"/>
      <c r="CSQ56" s="54"/>
      <c r="CSR56" s="54"/>
      <c r="CSS56" s="54"/>
      <c r="CST56" s="54"/>
      <c r="CSU56" s="54"/>
      <c r="CSV56" s="54"/>
      <c r="CSW56" s="54"/>
      <c r="CSX56" s="54"/>
      <c r="CSY56" s="54"/>
      <c r="CSZ56" s="54"/>
      <c r="CTA56" s="54"/>
      <c r="CTB56" s="54"/>
      <c r="CTC56" s="54"/>
      <c r="CTD56" s="54"/>
      <c r="CTE56" s="54"/>
      <c r="CTF56" s="54"/>
      <c r="CTG56" s="54"/>
      <c r="CTH56" s="54"/>
      <c r="CTI56" s="54"/>
      <c r="CTJ56" s="54"/>
      <c r="CTK56" s="54"/>
      <c r="CTL56" s="54"/>
      <c r="CTM56" s="54"/>
      <c r="CTN56" s="54"/>
      <c r="CTO56" s="54"/>
      <c r="CTP56" s="54"/>
      <c r="CTQ56" s="54"/>
      <c r="CTR56" s="54"/>
      <c r="CTS56" s="54"/>
      <c r="CTT56" s="54"/>
      <c r="CTU56" s="54"/>
      <c r="CTV56" s="54"/>
      <c r="CTW56" s="54"/>
      <c r="CTX56" s="54"/>
      <c r="CTY56" s="54"/>
      <c r="CTZ56" s="54"/>
      <c r="CUA56" s="54"/>
      <c r="CUB56" s="54"/>
    </row>
    <row r="57" s="1" customFormat="1" ht="41" customHeight="1" spans="1:1024 1025:2576">
      <c r="A57" s="47"/>
      <c r="B57" s="48"/>
      <c r="C57" s="59"/>
      <c r="D57" s="55" t="str">
        <f xml:space="preserve">_xlfn.DISPIMG("ID_536351F100584C81ADF5F8B55EC0406A",1)</f>
        <v>=DISPIMG("ID_536351F100584C81ADF5F8B55EC0406A",1)</v>
      </c>
      <c r="E57" s="47"/>
      <c r="F57" s="49"/>
      <c r="G57" s="56"/>
      <c r="H57" s="56"/>
      <c r="I57" s="54"/>
      <c r="J57" s="57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  <c r="BF57" s="54"/>
      <c r="BG57" s="54"/>
      <c r="BH57" s="54"/>
      <c r="BI57" s="54"/>
      <c r="BJ57" s="54"/>
      <c r="BK57" s="54"/>
      <c r="BL57" s="54"/>
      <c r="BM57" s="54"/>
      <c r="BN57" s="54"/>
      <c r="BO57" s="54"/>
      <c r="BP57" s="54"/>
      <c r="BQ57" s="54"/>
      <c r="BR57" s="54"/>
      <c r="BS57" s="54"/>
      <c r="BT57" s="54"/>
      <c r="BU57" s="54"/>
      <c r="BV57" s="54"/>
      <c r="BW57" s="54"/>
      <c r="BX57" s="54"/>
      <c r="BY57" s="54"/>
      <c r="BZ57" s="54"/>
      <c r="CA57" s="54"/>
      <c r="CB57" s="54"/>
      <c r="CC57" s="54"/>
      <c r="CD57" s="54"/>
      <c r="CE57" s="54"/>
      <c r="CF57" s="54"/>
      <c r="CG57" s="54"/>
      <c r="CH57" s="54"/>
      <c r="CI57" s="54"/>
      <c r="CJ57" s="54"/>
      <c r="CK57" s="54"/>
      <c r="CL57" s="54"/>
      <c r="CM57" s="54"/>
      <c r="CN57" s="54"/>
      <c r="CO57" s="54"/>
      <c r="CP57" s="54"/>
      <c r="CQ57" s="54"/>
      <c r="CR57" s="54"/>
      <c r="CS57" s="54"/>
      <c r="CT57" s="54"/>
      <c r="CU57" s="54"/>
      <c r="CV57" s="54"/>
      <c r="CW57" s="54"/>
      <c r="CX57" s="54"/>
      <c r="CY57" s="54"/>
      <c r="CZ57" s="54"/>
      <c r="DA57" s="54"/>
      <c r="DB57" s="54"/>
      <c r="DC57" s="54"/>
      <c r="DD57" s="54"/>
      <c r="DE57" s="54"/>
      <c r="DF57" s="54"/>
      <c r="DG57" s="54"/>
      <c r="DH57" s="54"/>
      <c r="DI57" s="54"/>
      <c r="DJ57" s="54"/>
      <c r="DK57" s="54"/>
      <c r="DL57" s="54"/>
      <c r="DM57" s="54"/>
      <c r="DN57" s="54"/>
      <c r="DO57" s="54"/>
      <c r="DP57" s="54"/>
      <c r="DQ57" s="54"/>
      <c r="DR57" s="54"/>
      <c r="DS57" s="54"/>
      <c r="DT57" s="54"/>
      <c r="DU57" s="54"/>
      <c r="DV57" s="54"/>
      <c r="DW57" s="54"/>
      <c r="DX57" s="54"/>
      <c r="DY57" s="54"/>
      <c r="DZ57" s="54"/>
      <c r="EA57" s="54"/>
      <c r="EB57" s="54"/>
      <c r="EC57" s="54"/>
      <c r="ED57" s="54"/>
      <c r="EE57" s="54"/>
      <c r="EF57" s="54"/>
      <c r="EG57" s="54"/>
      <c r="EH57" s="54"/>
      <c r="EI57" s="54"/>
      <c r="EJ57" s="54"/>
      <c r="EK57" s="54"/>
      <c r="EL57" s="54"/>
      <c r="EM57" s="54"/>
      <c r="EN57" s="54"/>
      <c r="EO57" s="54"/>
      <c r="EP57" s="54"/>
      <c r="EQ57" s="54"/>
      <c r="ER57" s="54"/>
      <c r="ES57" s="54"/>
      <c r="ET57" s="54"/>
      <c r="EU57" s="54"/>
      <c r="EV57" s="54"/>
      <c r="EW57" s="54"/>
      <c r="EX57" s="54"/>
      <c r="EY57" s="54"/>
      <c r="EZ57" s="54"/>
      <c r="FA57" s="54"/>
      <c r="FB57" s="54"/>
      <c r="FC57" s="54"/>
      <c r="FD57" s="54"/>
      <c r="FE57" s="54"/>
      <c r="FF57" s="54"/>
      <c r="FG57" s="54"/>
      <c r="FH57" s="54"/>
      <c r="FI57" s="54"/>
      <c r="FJ57" s="54"/>
      <c r="FK57" s="54"/>
      <c r="FL57" s="54"/>
      <c r="FM57" s="54"/>
      <c r="FN57" s="54"/>
      <c r="FO57" s="54"/>
      <c r="FP57" s="54"/>
      <c r="FQ57" s="54"/>
      <c r="FR57" s="54"/>
      <c r="FS57" s="54"/>
      <c r="FT57" s="54"/>
      <c r="FU57" s="54"/>
      <c r="FV57" s="54"/>
      <c r="FW57" s="54"/>
      <c r="FX57" s="54"/>
      <c r="FY57" s="54"/>
      <c r="FZ57" s="54"/>
      <c r="GA57" s="54"/>
      <c r="GB57" s="54"/>
      <c r="GC57" s="54"/>
      <c r="GD57" s="54"/>
      <c r="GE57" s="54"/>
      <c r="GF57" s="54"/>
      <c r="GG57" s="54"/>
      <c r="GH57" s="54"/>
      <c r="GI57" s="54"/>
      <c r="GJ57" s="54"/>
      <c r="GK57" s="54"/>
      <c r="GL57" s="54"/>
      <c r="GM57" s="54"/>
      <c r="GN57" s="54"/>
      <c r="GO57" s="54"/>
      <c r="GP57" s="54"/>
      <c r="GQ57" s="54"/>
      <c r="GR57" s="54"/>
      <c r="GS57" s="54"/>
      <c r="GT57" s="54"/>
      <c r="GU57" s="54"/>
      <c r="GV57" s="54"/>
      <c r="GW57" s="54"/>
      <c r="GX57" s="54"/>
      <c r="GY57" s="54"/>
      <c r="GZ57" s="54"/>
      <c r="HA57" s="54"/>
      <c r="HB57" s="54"/>
      <c r="HC57" s="54"/>
      <c r="HD57" s="54"/>
      <c r="HE57" s="54"/>
      <c r="HF57" s="54"/>
      <c r="HG57" s="54"/>
      <c r="HH57" s="54"/>
      <c r="HI57" s="54"/>
      <c r="HJ57" s="54"/>
      <c r="HK57" s="54"/>
      <c r="HL57" s="54"/>
      <c r="HM57" s="54"/>
      <c r="HN57" s="54"/>
      <c r="HO57" s="54"/>
      <c r="HP57" s="54"/>
      <c r="HQ57" s="54"/>
      <c r="HR57" s="54"/>
      <c r="HS57" s="54"/>
      <c r="HT57" s="54"/>
      <c r="HU57" s="54"/>
      <c r="HV57" s="54"/>
      <c r="HW57" s="54"/>
      <c r="HX57" s="54"/>
      <c r="HY57" s="54"/>
      <c r="HZ57" s="54"/>
      <c r="IA57" s="54"/>
      <c r="IB57" s="54"/>
      <c r="IC57" s="54"/>
      <c r="ID57" s="54"/>
      <c r="IE57" s="54"/>
      <c r="IF57" s="54"/>
      <c r="IG57" s="54"/>
      <c r="IH57" s="54"/>
      <c r="II57" s="54"/>
      <c r="IJ57" s="54"/>
      <c r="IK57" s="54"/>
      <c r="IL57" s="54"/>
      <c r="IM57" s="54"/>
      <c r="IN57" s="54"/>
      <c r="IO57" s="54"/>
      <c r="IP57" s="54"/>
      <c r="IQ57" s="54"/>
      <c r="IR57" s="54"/>
      <c r="IS57" s="54"/>
      <c r="IT57" s="54"/>
      <c r="IU57" s="54"/>
      <c r="IV57" s="54"/>
      <c r="IW57" s="54"/>
      <c r="IX57" s="54"/>
      <c r="IY57" s="54"/>
      <c r="IZ57" s="54"/>
      <c r="JA57" s="54"/>
      <c r="JB57" s="54"/>
      <c r="JC57" s="54"/>
      <c r="JD57" s="54"/>
      <c r="JE57" s="54"/>
      <c r="JF57" s="54"/>
      <c r="JG57" s="54"/>
      <c r="JH57" s="54"/>
      <c r="JI57" s="54"/>
      <c r="JJ57" s="54"/>
      <c r="JK57" s="54"/>
      <c r="JL57" s="54"/>
      <c r="JM57" s="54"/>
      <c r="JN57" s="54"/>
      <c r="JO57" s="54"/>
      <c r="JP57" s="54"/>
      <c r="JQ57" s="54"/>
      <c r="JR57" s="54"/>
      <c r="JS57" s="54"/>
      <c r="JT57" s="54"/>
      <c r="JU57" s="54"/>
      <c r="JV57" s="54"/>
      <c r="JW57" s="54"/>
      <c r="JX57" s="54"/>
      <c r="JY57" s="54"/>
      <c r="JZ57" s="54"/>
      <c r="KA57" s="54"/>
      <c r="KB57" s="54"/>
      <c r="KC57" s="54"/>
      <c r="KD57" s="54"/>
      <c r="KE57" s="54"/>
      <c r="KF57" s="54"/>
      <c r="KG57" s="54"/>
      <c r="KH57" s="54"/>
      <c r="KI57" s="54"/>
      <c r="KJ57" s="54"/>
      <c r="KK57" s="54"/>
      <c r="KL57" s="54"/>
      <c r="KM57" s="54"/>
      <c r="KN57" s="54"/>
      <c r="KO57" s="54"/>
      <c r="KP57" s="54"/>
      <c r="KQ57" s="54"/>
      <c r="KR57" s="54"/>
      <c r="KS57" s="54"/>
      <c r="KT57" s="54"/>
      <c r="KU57" s="54"/>
      <c r="KV57" s="54"/>
      <c r="KW57" s="54"/>
      <c r="KX57" s="54"/>
      <c r="KY57" s="54"/>
      <c r="KZ57" s="54"/>
      <c r="LA57" s="54"/>
      <c r="LB57" s="54"/>
      <c r="LC57" s="54"/>
      <c r="LD57" s="54"/>
      <c r="LE57" s="54"/>
      <c r="LF57" s="54"/>
      <c r="LG57" s="54"/>
      <c r="LH57" s="54"/>
      <c r="LI57" s="54"/>
      <c r="LJ57" s="54"/>
      <c r="LK57" s="54"/>
      <c r="LL57" s="54"/>
      <c r="LM57" s="54"/>
      <c r="LN57" s="54"/>
      <c r="LO57" s="54"/>
      <c r="LP57" s="54"/>
      <c r="LQ57" s="54"/>
      <c r="LR57" s="54"/>
      <c r="LS57" s="54"/>
      <c r="LT57" s="54"/>
      <c r="LU57" s="54"/>
      <c r="LV57" s="54"/>
      <c r="LW57" s="54"/>
      <c r="LX57" s="54"/>
      <c r="LY57" s="54"/>
      <c r="LZ57" s="54"/>
      <c r="MA57" s="54"/>
      <c r="MB57" s="54"/>
      <c r="MC57" s="54"/>
      <c r="MD57" s="54"/>
      <c r="ME57" s="54"/>
      <c r="MF57" s="54"/>
      <c r="MG57" s="54"/>
      <c r="MH57" s="54"/>
      <c r="MI57" s="54"/>
      <c r="MJ57" s="54"/>
      <c r="MK57" s="54"/>
      <c r="ML57" s="54"/>
      <c r="MM57" s="54"/>
      <c r="MN57" s="54"/>
      <c r="MO57" s="54"/>
      <c r="MP57" s="54"/>
      <c r="MQ57" s="54"/>
      <c r="MR57" s="54"/>
      <c r="MS57" s="54"/>
      <c r="MT57" s="54"/>
      <c r="MU57" s="54"/>
      <c r="MV57" s="54"/>
      <c r="MW57" s="54"/>
      <c r="MX57" s="54"/>
      <c r="MY57" s="54"/>
      <c r="MZ57" s="54"/>
      <c r="NA57" s="54"/>
      <c r="NB57" s="54"/>
      <c r="NC57" s="54"/>
      <c r="ND57" s="54"/>
      <c r="NE57" s="54"/>
      <c r="NF57" s="54"/>
      <c r="NG57" s="54"/>
      <c r="NH57" s="54"/>
      <c r="NI57" s="54"/>
      <c r="NJ57" s="54"/>
      <c r="NK57" s="54"/>
      <c r="NL57" s="54"/>
      <c r="NM57" s="54"/>
      <c r="NN57" s="54"/>
      <c r="NO57" s="54"/>
      <c r="NP57" s="54"/>
      <c r="NQ57" s="54"/>
      <c r="NR57" s="54"/>
      <c r="NS57" s="54"/>
      <c r="NT57" s="54"/>
      <c r="NU57" s="54"/>
      <c r="NV57" s="54"/>
      <c r="NW57" s="54"/>
      <c r="NX57" s="54"/>
      <c r="NY57" s="54"/>
      <c r="NZ57" s="54"/>
      <c r="OA57" s="54"/>
      <c r="OB57" s="54"/>
      <c r="OC57" s="54"/>
      <c r="OD57" s="54"/>
      <c r="OE57" s="54"/>
      <c r="OF57" s="54"/>
      <c r="OG57" s="54"/>
      <c r="OH57" s="54"/>
      <c r="OI57" s="54"/>
      <c r="OJ57" s="54"/>
      <c r="OK57" s="54"/>
      <c r="OL57" s="54"/>
      <c r="OM57" s="54"/>
      <c r="ON57" s="54"/>
      <c r="OO57" s="54"/>
      <c r="OP57" s="54"/>
      <c r="OQ57" s="54"/>
      <c r="OR57" s="54"/>
      <c r="OS57" s="54"/>
      <c r="OT57" s="54"/>
      <c r="OU57" s="54"/>
      <c r="OV57" s="54"/>
      <c r="OW57" s="54"/>
      <c r="OX57" s="54"/>
      <c r="OY57" s="54"/>
      <c r="OZ57" s="54"/>
      <c r="PA57" s="54"/>
      <c r="PB57" s="54"/>
      <c r="PC57" s="54"/>
      <c r="PD57" s="54"/>
      <c r="PE57" s="54"/>
      <c r="PF57" s="54"/>
      <c r="PG57" s="54"/>
      <c r="PH57" s="54"/>
      <c r="PI57" s="54"/>
      <c r="PJ57" s="54"/>
      <c r="PK57" s="54"/>
      <c r="PL57" s="54"/>
      <c r="PM57" s="54"/>
      <c r="PN57" s="54"/>
      <c r="PO57" s="54"/>
      <c r="PP57" s="54"/>
      <c r="PQ57" s="54"/>
      <c r="PR57" s="54"/>
      <c r="PS57" s="54"/>
      <c r="PT57" s="54"/>
      <c r="PU57" s="54"/>
      <c r="PV57" s="54"/>
      <c r="PW57" s="54"/>
      <c r="PX57" s="54"/>
      <c r="PY57" s="54"/>
      <c r="PZ57" s="54"/>
      <c r="QA57" s="54"/>
      <c r="QB57" s="54"/>
      <c r="QC57" s="54"/>
      <c r="QD57" s="54"/>
      <c r="QE57" s="54"/>
      <c r="QF57" s="54"/>
      <c r="QG57" s="54"/>
      <c r="QH57" s="54"/>
      <c r="QI57" s="54"/>
      <c r="QJ57" s="54"/>
      <c r="QK57" s="54"/>
      <c r="QL57" s="54"/>
      <c r="QM57" s="54"/>
      <c r="QN57" s="54"/>
      <c r="QO57" s="54"/>
      <c r="QP57" s="54"/>
      <c r="QQ57" s="54"/>
      <c r="QR57" s="54"/>
      <c r="QS57" s="54"/>
      <c r="QT57" s="54"/>
      <c r="QU57" s="54"/>
      <c r="QV57" s="54"/>
      <c r="QW57" s="54"/>
      <c r="QX57" s="54"/>
      <c r="QY57" s="54"/>
      <c r="QZ57" s="54"/>
      <c r="RA57" s="54"/>
      <c r="RB57" s="54"/>
      <c r="RC57" s="54"/>
      <c r="RD57" s="54"/>
      <c r="RE57" s="54"/>
      <c r="RF57" s="54"/>
      <c r="RG57" s="54"/>
      <c r="RH57" s="54"/>
      <c r="RI57" s="54"/>
      <c r="RJ57" s="54"/>
      <c r="RK57" s="54"/>
      <c r="RL57" s="54"/>
      <c r="RM57" s="54"/>
      <c r="RN57" s="54"/>
      <c r="RO57" s="54"/>
      <c r="RP57" s="54"/>
      <c r="RQ57" s="54"/>
      <c r="RR57" s="54"/>
      <c r="RS57" s="54"/>
      <c r="RT57" s="54"/>
      <c r="RU57" s="54"/>
      <c r="RV57" s="54"/>
      <c r="RW57" s="54"/>
      <c r="RX57" s="54"/>
      <c r="RY57" s="54"/>
      <c r="RZ57" s="54"/>
      <c r="SA57" s="54"/>
      <c r="SB57" s="54"/>
      <c r="SC57" s="54"/>
      <c r="SD57" s="54"/>
      <c r="SE57" s="54"/>
      <c r="SF57" s="54"/>
      <c r="SG57" s="54"/>
      <c r="SH57" s="54"/>
      <c r="SI57" s="54"/>
      <c r="SJ57" s="54"/>
      <c r="SK57" s="54"/>
      <c r="SL57" s="54"/>
      <c r="SM57" s="54"/>
      <c r="SN57" s="54"/>
      <c r="SO57" s="54"/>
      <c r="SP57" s="54"/>
      <c r="SQ57" s="54"/>
      <c r="SR57" s="54"/>
      <c r="SS57" s="54"/>
      <c r="ST57" s="54"/>
      <c r="SU57" s="54"/>
      <c r="SV57" s="54"/>
      <c r="SW57" s="54"/>
      <c r="SX57" s="54"/>
      <c r="SY57" s="54"/>
      <c r="SZ57" s="54"/>
      <c r="TA57" s="54"/>
      <c r="TB57" s="54"/>
      <c r="TC57" s="54"/>
      <c r="TD57" s="54"/>
      <c r="TE57" s="54"/>
      <c r="TF57" s="54"/>
      <c r="TG57" s="54"/>
      <c r="TH57" s="54"/>
      <c r="TI57" s="54"/>
      <c r="TJ57" s="54"/>
      <c r="TK57" s="54"/>
      <c r="TL57" s="54"/>
      <c r="TM57" s="54"/>
      <c r="TN57" s="54"/>
      <c r="TO57" s="54"/>
      <c r="TP57" s="54"/>
      <c r="TQ57" s="54"/>
      <c r="TR57" s="54"/>
      <c r="TS57" s="54"/>
      <c r="TT57" s="54"/>
      <c r="TU57" s="54"/>
      <c r="TV57" s="54"/>
      <c r="TW57" s="54"/>
      <c r="TX57" s="54"/>
      <c r="TY57" s="54"/>
      <c r="TZ57" s="54"/>
      <c r="UA57" s="54"/>
      <c r="UB57" s="54"/>
      <c r="UC57" s="54"/>
      <c r="UD57" s="54"/>
      <c r="UE57" s="54"/>
      <c r="UF57" s="54"/>
      <c r="UG57" s="54"/>
      <c r="UH57" s="54"/>
      <c r="UI57" s="54"/>
      <c r="UJ57" s="54"/>
      <c r="UK57" s="54"/>
      <c r="UL57" s="54"/>
      <c r="UM57" s="54"/>
      <c r="UN57" s="54"/>
      <c r="UO57" s="54"/>
      <c r="UP57" s="54"/>
      <c r="UQ57" s="54"/>
      <c r="UR57" s="54"/>
      <c r="US57" s="54"/>
      <c r="UT57" s="54"/>
      <c r="UU57" s="54"/>
      <c r="UV57" s="54"/>
      <c r="UW57" s="54"/>
      <c r="UX57" s="54"/>
      <c r="UY57" s="54"/>
      <c r="UZ57" s="54"/>
      <c r="VA57" s="54"/>
      <c r="VB57" s="54"/>
      <c r="VC57" s="54"/>
      <c r="VD57" s="54"/>
      <c r="VE57" s="54"/>
      <c r="VF57" s="54"/>
      <c r="VG57" s="54"/>
      <c r="VH57" s="54"/>
      <c r="VI57" s="54"/>
      <c r="VJ57" s="54"/>
      <c r="VK57" s="54"/>
      <c r="VL57" s="54"/>
      <c r="VM57" s="54"/>
      <c r="VN57" s="54"/>
      <c r="VO57" s="54"/>
      <c r="VP57" s="54"/>
      <c r="VQ57" s="54"/>
      <c r="VR57" s="54"/>
      <c r="VS57" s="54"/>
      <c r="VT57" s="54"/>
      <c r="VU57" s="54"/>
      <c r="VV57" s="54"/>
      <c r="VW57" s="54"/>
      <c r="VX57" s="54"/>
      <c r="VY57" s="54"/>
      <c r="VZ57" s="54"/>
      <c r="WA57" s="54"/>
      <c r="WB57" s="54"/>
      <c r="WC57" s="54"/>
      <c r="WD57" s="54"/>
      <c r="WE57" s="54"/>
      <c r="WF57" s="54"/>
      <c r="WG57" s="54"/>
      <c r="WH57" s="54"/>
      <c r="WI57" s="54"/>
      <c r="WJ57" s="54"/>
      <c r="WK57" s="54"/>
      <c r="WL57" s="54"/>
      <c r="WM57" s="54"/>
      <c r="WN57" s="54"/>
      <c r="WO57" s="54"/>
      <c r="WP57" s="54"/>
      <c r="WQ57" s="54"/>
      <c r="WR57" s="54"/>
      <c r="WS57" s="54"/>
      <c r="WT57" s="54"/>
      <c r="WU57" s="54"/>
      <c r="WV57" s="54"/>
      <c r="WW57" s="54"/>
      <c r="WX57" s="54"/>
      <c r="WY57" s="54"/>
      <c r="WZ57" s="54"/>
      <c r="XA57" s="54"/>
      <c r="XB57" s="54"/>
      <c r="XC57" s="54"/>
      <c r="XD57" s="54"/>
      <c r="XE57" s="54"/>
      <c r="XF57" s="54"/>
      <c r="XG57" s="54"/>
      <c r="XH57" s="54"/>
      <c r="XI57" s="54"/>
      <c r="XJ57" s="54"/>
      <c r="XK57" s="54"/>
      <c r="XL57" s="54"/>
      <c r="XM57" s="54"/>
      <c r="XN57" s="54"/>
      <c r="XO57" s="54"/>
      <c r="XP57" s="54"/>
      <c r="XQ57" s="54"/>
      <c r="XR57" s="54"/>
      <c r="XS57" s="54"/>
      <c r="XT57" s="54"/>
      <c r="XU57" s="54"/>
      <c r="XV57" s="54"/>
      <c r="XW57" s="54"/>
      <c r="XX57" s="54"/>
      <c r="XY57" s="54"/>
      <c r="XZ57" s="54"/>
      <c r="YA57" s="54"/>
      <c r="YB57" s="54"/>
      <c r="YC57" s="54"/>
      <c r="YD57" s="54"/>
      <c r="YE57" s="54"/>
      <c r="YF57" s="54"/>
      <c r="YG57" s="54"/>
      <c r="YH57" s="54"/>
      <c r="YI57" s="54"/>
      <c r="YJ57" s="54"/>
      <c r="YK57" s="54"/>
      <c r="YL57" s="54"/>
      <c r="YM57" s="54"/>
      <c r="YN57" s="54"/>
      <c r="YO57" s="54"/>
      <c r="YP57" s="54"/>
      <c r="YQ57" s="54"/>
      <c r="YR57" s="54"/>
      <c r="YS57" s="54"/>
      <c r="YT57" s="54"/>
      <c r="YU57" s="54"/>
      <c r="YV57" s="54"/>
      <c r="YW57" s="54"/>
      <c r="YX57" s="54"/>
      <c r="YY57" s="54"/>
      <c r="YZ57" s="54"/>
      <c r="ZA57" s="54"/>
      <c r="ZB57" s="54"/>
      <c r="ZC57" s="54"/>
      <c r="ZD57" s="54"/>
      <c r="ZE57" s="54"/>
      <c r="ZF57" s="54"/>
      <c r="ZG57" s="54"/>
      <c r="ZH57" s="54"/>
      <c r="ZI57" s="54"/>
      <c r="ZJ57" s="54"/>
      <c r="ZK57" s="54"/>
      <c r="ZL57" s="54"/>
      <c r="ZM57" s="54"/>
      <c r="ZN57" s="54"/>
      <c r="ZO57" s="54"/>
      <c r="ZP57" s="54"/>
      <c r="ZQ57" s="54"/>
      <c r="ZR57" s="54"/>
      <c r="ZS57" s="54"/>
      <c r="ZT57" s="54"/>
      <c r="ZU57" s="54"/>
      <c r="ZV57" s="54"/>
      <c r="ZW57" s="54"/>
      <c r="ZX57" s="54"/>
      <c r="ZY57" s="54"/>
      <c r="ZZ57" s="54"/>
      <c r="AAA57" s="54"/>
      <c r="AAB57" s="54"/>
      <c r="AAC57" s="54"/>
      <c r="AAD57" s="54"/>
      <c r="AAE57" s="54"/>
      <c r="AAF57" s="54"/>
      <c r="AAG57" s="54"/>
      <c r="AAH57" s="54"/>
      <c r="AAI57" s="54"/>
      <c r="AAJ57" s="54"/>
      <c r="AAK57" s="54"/>
      <c r="AAL57" s="54"/>
      <c r="AAM57" s="54"/>
      <c r="AAN57" s="54"/>
      <c r="AAO57" s="54"/>
      <c r="AAP57" s="54"/>
      <c r="AAQ57" s="54"/>
      <c r="AAR57" s="54"/>
      <c r="AAS57" s="54"/>
      <c r="AAT57" s="54"/>
      <c r="AAU57" s="54"/>
      <c r="AAV57" s="54"/>
      <c r="AAW57" s="54"/>
      <c r="AAX57" s="54"/>
      <c r="AAY57" s="54"/>
      <c r="AAZ57" s="54"/>
      <c r="ABA57" s="54"/>
      <c r="ABB57" s="54"/>
      <c r="ABC57" s="54"/>
      <c r="ABD57" s="54"/>
      <c r="ABE57" s="54"/>
      <c r="ABF57" s="54"/>
      <c r="ABG57" s="54"/>
      <c r="ABH57" s="54"/>
      <c r="ABI57" s="54"/>
      <c r="ABJ57" s="54"/>
      <c r="ABK57" s="54"/>
      <c r="ABL57" s="54"/>
      <c r="ABM57" s="54"/>
      <c r="ABN57" s="54"/>
      <c r="ABO57" s="54"/>
      <c r="ABP57" s="54"/>
      <c r="ABQ57" s="54"/>
      <c r="ABR57" s="54"/>
      <c r="ABS57" s="54"/>
      <c r="ABT57" s="54"/>
      <c r="ABU57" s="54"/>
      <c r="ABV57" s="54"/>
      <c r="ABW57" s="54"/>
      <c r="ABX57" s="54"/>
      <c r="ABY57" s="54"/>
      <c r="ABZ57" s="54"/>
      <c r="ACA57" s="54"/>
      <c r="ACB57" s="54"/>
      <c r="ACC57" s="54"/>
      <c r="ACD57" s="54"/>
      <c r="ACE57" s="54"/>
      <c r="ACF57" s="54"/>
      <c r="ACG57" s="54"/>
      <c r="ACH57" s="54"/>
      <c r="ACI57" s="54"/>
      <c r="ACJ57" s="54"/>
      <c r="ACK57" s="54"/>
      <c r="ACL57" s="54"/>
      <c r="ACM57" s="54"/>
      <c r="ACN57" s="54"/>
      <c r="ACO57" s="54"/>
      <c r="ACP57" s="54"/>
      <c r="ACQ57" s="54"/>
      <c r="ACR57" s="54"/>
      <c r="ACS57" s="54"/>
      <c r="ACT57" s="54"/>
      <c r="ACU57" s="54"/>
      <c r="ACV57" s="54"/>
      <c r="ACW57" s="54"/>
      <c r="ACX57" s="54"/>
      <c r="ACY57" s="54"/>
      <c r="ACZ57" s="54"/>
      <c r="ADA57" s="54"/>
      <c r="ADB57" s="54"/>
      <c r="ADC57" s="54"/>
      <c r="ADD57" s="54"/>
      <c r="ADE57" s="54"/>
      <c r="ADF57" s="54"/>
      <c r="ADG57" s="54"/>
      <c r="ADH57" s="54"/>
      <c r="ADI57" s="54"/>
      <c r="ADJ57" s="54"/>
      <c r="ADK57" s="54"/>
      <c r="ADL57" s="54"/>
      <c r="ADM57" s="54"/>
      <c r="ADN57" s="54"/>
      <c r="ADO57" s="54"/>
      <c r="ADP57" s="54"/>
      <c r="ADQ57" s="54"/>
      <c r="ADR57" s="54"/>
      <c r="ADS57" s="54"/>
      <c r="ADT57" s="54"/>
      <c r="ADU57" s="54"/>
      <c r="ADV57" s="54"/>
      <c r="ADW57" s="54"/>
      <c r="ADX57" s="54"/>
      <c r="ADY57" s="54"/>
      <c r="ADZ57" s="54"/>
      <c r="AEA57" s="54"/>
      <c r="AEB57" s="54"/>
      <c r="AEC57" s="54"/>
      <c r="AED57" s="54"/>
      <c r="AEE57" s="54"/>
      <c r="AEF57" s="54"/>
      <c r="AEG57" s="54"/>
      <c r="AEH57" s="54"/>
      <c r="AEI57" s="54"/>
      <c r="AEJ57" s="54"/>
      <c r="AEK57" s="54"/>
      <c r="AEL57" s="54"/>
      <c r="AEM57" s="54"/>
      <c r="AEN57" s="54"/>
      <c r="AEO57" s="54"/>
      <c r="AEP57" s="54"/>
      <c r="AEQ57" s="54"/>
      <c r="AER57" s="54"/>
      <c r="AES57" s="54"/>
      <c r="AET57" s="54"/>
      <c r="AEU57" s="54"/>
      <c r="AEV57" s="54"/>
      <c r="AEW57" s="54"/>
      <c r="AEX57" s="54"/>
      <c r="AEY57" s="54"/>
      <c r="AEZ57" s="54"/>
      <c r="AFA57" s="54"/>
      <c r="AFB57" s="54"/>
      <c r="AFC57" s="54"/>
      <c r="AFD57" s="54"/>
      <c r="AFE57" s="54"/>
      <c r="AFF57" s="54"/>
      <c r="AFG57" s="54"/>
      <c r="AFH57" s="54"/>
      <c r="AFI57" s="54"/>
      <c r="AFJ57" s="54"/>
      <c r="AFK57" s="54"/>
      <c r="AFL57" s="54"/>
      <c r="AFM57" s="54"/>
      <c r="AFN57" s="54"/>
      <c r="AFO57" s="54"/>
      <c r="AFP57" s="54"/>
      <c r="AFQ57" s="54"/>
      <c r="AFR57" s="54"/>
      <c r="AFS57" s="54"/>
      <c r="AFT57" s="54"/>
      <c r="AFU57" s="54"/>
      <c r="AFV57" s="54"/>
      <c r="AFW57" s="54"/>
      <c r="AFX57" s="54"/>
      <c r="AFY57" s="54"/>
      <c r="AFZ57" s="54"/>
      <c r="AGA57" s="54"/>
      <c r="AGB57" s="54"/>
      <c r="AGC57" s="54"/>
      <c r="AGD57" s="54"/>
      <c r="AGE57" s="54"/>
      <c r="AGF57" s="54"/>
      <c r="AGG57" s="54"/>
      <c r="AGH57" s="54"/>
      <c r="AGI57" s="54"/>
      <c r="AGJ57" s="54"/>
      <c r="AGK57" s="54"/>
      <c r="AGL57" s="54"/>
      <c r="AGM57" s="54"/>
      <c r="AGN57" s="54"/>
      <c r="AGO57" s="54"/>
      <c r="AGP57" s="54"/>
      <c r="AGQ57" s="54"/>
      <c r="AGR57" s="54"/>
      <c r="AGS57" s="54"/>
      <c r="AGT57" s="54"/>
      <c r="AGU57" s="54"/>
      <c r="AGV57" s="54"/>
      <c r="AGW57" s="54"/>
      <c r="AGX57" s="54"/>
      <c r="AGY57" s="54"/>
      <c r="AGZ57" s="54"/>
      <c r="AHA57" s="54"/>
      <c r="AHB57" s="54"/>
      <c r="AHC57" s="54"/>
      <c r="AHD57" s="54"/>
      <c r="AHE57" s="54"/>
      <c r="AHF57" s="54"/>
      <c r="AHG57" s="54"/>
      <c r="AHH57" s="54"/>
      <c r="AHI57" s="54"/>
      <c r="AHJ57" s="54"/>
      <c r="AHK57" s="54"/>
      <c r="AHL57" s="54"/>
      <c r="AHM57" s="54"/>
      <c r="AHN57" s="54"/>
      <c r="AHO57" s="54"/>
      <c r="AHP57" s="54"/>
      <c r="AHQ57" s="54"/>
      <c r="AHR57" s="54"/>
      <c r="AHS57" s="54"/>
      <c r="AHT57" s="54"/>
      <c r="AHU57" s="54"/>
      <c r="AHV57" s="54"/>
      <c r="AHW57" s="54"/>
      <c r="AHX57" s="54"/>
      <c r="AHY57" s="54"/>
      <c r="AHZ57" s="54"/>
      <c r="AIA57" s="54"/>
      <c r="AIB57" s="54"/>
      <c r="AIC57" s="54"/>
      <c r="AID57" s="54"/>
      <c r="AIE57" s="54"/>
      <c r="AIF57" s="54"/>
      <c r="AIG57" s="54"/>
      <c r="AIH57" s="54"/>
      <c r="AII57" s="54"/>
      <c r="AIJ57" s="54"/>
      <c r="AIK57" s="54"/>
      <c r="AIL57" s="54"/>
      <c r="AIM57" s="54"/>
      <c r="AIN57" s="54"/>
      <c r="AIO57" s="54"/>
      <c r="AIP57" s="54"/>
      <c r="AIQ57" s="54"/>
      <c r="AIR57" s="54"/>
      <c r="AIS57" s="54"/>
      <c r="AIT57" s="54"/>
      <c r="AIU57" s="54"/>
      <c r="AIV57" s="54"/>
      <c r="AIW57" s="54"/>
      <c r="AIX57" s="54"/>
      <c r="AIY57" s="54"/>
      <c r="AIZ57" s="54"/>
      <c r="AJA57" s="54"/>
      <c r="AJB57" s="54"/>
      <c r="AJC57" s="54"/>
      <c r="AJD57" s="54"/>
      <c r="AJE57" s="54"/>
      <c r="AJF57" s="54"/>
      <c r="AJG57" s="54"/>
      <c r="AJH57" s="54"/>
      <c r="AJI57" s="54"/>
      <c r="AJJ57" s="54"/>
      <c r="AJK57" s="54"/>
      <c r="AJL57" s="54"/>
      <c r="AJM57" s="54"/>
      <c r="AJN57" s="54"/>
      <c r="AJO57" s="54"/>
      <c r="AJP57" s="54"/>
      <c r="AJQ57" s="54"/>
      <c r="AJR57" s="54"/>
      <c r="AJS57" s="54"/>
      <c r="AJT57" s="54"/>
      <c r="AJU57" s="54"/>
      <c r="AJV57" s="54"/>
      <c r="AJW57" s="54"/>
      <c r="AJX57" s="54"/>
      <c r="AJY57" s="54"/>
      <c r="AJZ57" s="54"/>
      <c r="AKA57" s="54"/>
      <c r="AKB57" s="54"/>
      <c r="AKC57" s="54"/>
      <c r="AKD57" s="54"/>
      <c r="AKE57" s="54"/>
      <c r="AKF57" s="54"/>
      <c r="AKG57" s="54"/>
      <c r="AKH57" s="54"/>
      <c r="AKI57" s="54"/>
      <c r="AKJ57" s="54"/>
      <c r="AKK57" s="54"/>
      <c r="AKL57" s="54"/>
      <c r="AKM57" s="54"/>
      <c r="AKN57" s="54"/>
      <c r="AKO57" s="54"/>
      <c r="AKP57" s="54"/>
      <c r="AKQ57" s="54"/>
      <c r="AKR57" s="54"/>
      <c r="AKS57" s="54"/>
      <c r="AKT57" s="54"/>
      <c r="AKU57" s="54"/>
      <c r="AKV57" s="54"/>
      <c r="AKW57" s="54"/>
      <c r="AKX57" s="54"/>
      <c r="AKY57" s="54"/>
      <c r="AKZ57" s="54"/>
      <c r="ALA57" s="54"/>
      <c r="ALB57" s="54"/>
      <c r="ALC57" s="54"/>
      <c r="ALD57" s="54"/>
      <c r="ALE57" s="54"/>
      <c r="ALF57" s="54"/>
      <c r="ALG57" s="54"/>
      <c r="ALH57" s="54"/>
      <c r="ALI57" s="54"/>
      <c r="ALJ57" s="54"/>
      <c r="ALK57" s="54"/>
      <c r="ALL57" s="54"/>
      <c r="ALM57" s="54"/>
      <c r="ALN57" s="54"/>
      <c r="ALO57" s="54"/>
      <c r="ALP57" s="54"/>
      <c r="ALQ57" s="54"/>
      <c r="ALR57" s="54"/>
      <c r="ALS57" s="54"/>
      <c r="ALT57" s="54"/>
      <c r="ALU57" s="54"/>
      <c r="ALV57" s="54"/>
      <c r="ALW57" s="54"/>
      <c r="ALX57" s="54"/>
      <c r="ALY57" s="54"/>
      <c r="ALZ57" s="54"/>
      <c r="AMA57" s="54"/>
      <c r="AMB57" s="54"/>
      <c r="AMC57" s="54"/>
      <c r="AMD57" s="54"/>
      <c r="AME57" s="54"/>
      <c r="AMF57" s="54"/>
      <c r="AMG57" s="54"/>
      <c r="AMH57" s="54"/>
      <c r="AMI57" s="54"/>
      <c r="AMJ57" s="54"/>
      <c r="AMK57" s="54"/>
      <c r="AML57" s="54"/>
      <c r="AMM57" s="54"/>
      <c r="AMN57" s="54"/>
      <c r="AMO57" s="54"/>
      <c r="AMP57" s="54"/>
      <c r="AMQ57" s="54"/>
      <c r="AMR57" s="54"/>
      <c r="AMS57" s="54"/>
      <c r="AMT57" s="54"/>
      <c r="AMU57" s="54"/>
      <c r="AMV57" s="54"/>
      <c r="AMW57" s="54"/>
      <c r="AMX57" s="54"/>
      <c r="AMY57" s="54"/>
      <c r="AMZ57" s="54"/>
      <c r="ANA57" s="54"/>
      <c r="ANB57" s="54"/>
      <c r="ANC57" s="54"/>
      <c r="AND57" s="54"/>
      <c r="ANE57" s="54"/>
      <c r="ANF57" s="54"/>
      <c r="ANG57" s="54"/>
      <c r="ANH57" s="54"/>
      <c r="ANI57" s="54"/>
      <c r="ANJ57" s="54"/>
      <c r="ANK57" s="54"/>
      <c r="ANL57" s="54"/>
      <c r="ANM57" s="54"/>
      <c r="ANN57" s="54"/>
      <c r="ANO57" s="54"/>
      <c r="ANP57" s="54"/>
      <c r="ANQ57" s="54"/>
      <c r="ANR57" s="54"/>
      <c r="ANS57" s="54"/>
      <c r="ANT57" s="54"/>
      <c r="ANU57" s="54"/>
      <c r="ANV57" s="54"/>
      <c r="ANW57" s="54"/>
      <c r="ANX57" s="54"/>
      <c r="ANY57" s="54"/>
      <c r="ANZ57" s="54"/>
      <c r="AOA57" s="54"/>
      <c r="AOB57" s="54"/>
      <c r="AOC57" s="54"/>
      <c r="AOD57" s="54"/>
      <c r="AOE57" s="54"/>
      <c r="AOF57" s="54"/>
      <c r="AOG57" s="54"/>
      <c r="AOH57" s="54"/>
      <c r="AOI57" s="54"/>
      <c r="AOJ57" s="54"/>
      <c r="AOK57" s="54"/>
      <c r="AOL57" s="54"/>
      <c r="AOM57" s="54"/>
      <c r="AON57" s="54"/>
      <c r="AOO57" s="54"/>
      <c r="AOP57" s="54"/>
      <c r="AOQ57" s="54"/>
      <c r="AOR57" s="54"/>
      <c r="AOS57" s="54"/>
      <c r="AOT57" s="54"/>
      <c r="AOU57" s="54"/>
      <c r="AOV57" s="54"/>
      <c r="AOW57" s="54"/>
      <c r="AOX57" s="54"/>
      <c r="AOY57" s="54"/>
      <c r="AOZ57" s="54"/>
      <c r="APA57" s="54"/>
      <c r="APB57" s="54"/>
      <c r="APC57" s="54"/>
      <c r="APD57" s="54"/>
      <c r="APE57" s="54"/>
      <c r="APF57" s="54"/>
      <c r="APG57" s="54"/>
      <c r="APH57" s="54"/>
      <c r="API57" s="54"/>
      <c r="APJ57" s="54"/>
      <c r="APK57" s="54"/>
      <c r="APL57" s="54"/>
      <c r="APM57" s="54"/>
      <c r="APN57" s="54"/>
      <c r="APO57" s="54"/>
      <c r="APP57" s="54"/>
      <c r="APQ57" s="54"/>
      <c r="APR57" s="54"/>
      <c r="APS57" s="54"/>
      <c r="APT57" s="54"/>
      <c r="APU57" s="54"/>
      <c r="APV57" s="54"/>
      <c r="APW57" s="54"/>
      <c r="APX57" s="54"/>
      <c r="APY57" s="54"/>
      <c r="APZ57" s="54"/>
      <c r="AQA57" s="54"/>
      <c r="AQB57" s="54"/>
      <c r="AQC57" s="54"/>
      <c r="AQD57" s="54"/>
      <c r="AQE57" s="54"/>
      <c r="AQF57" s="54"/>
      <c r="AQG57" s="54"/>
      <c r="AQH57" s="54"/>
      <c r="AQI57" s="54"/>
      <c r="AQJ57" s="54"/>
      <c r="AQK57" s="54"/>
      <c r="AQL57" s="54"/>
      <c r="AQM57" s="54"/>
      <c r="AQN57" s="54"/>
      <c r="AQO57" s="54"/>
      <c r="AQP57" s="54"/>
      <c r="AQQ57" s="54"/>
      <c r="AQR57" s="54"/>
      <c r="AQS57" s="54"/>
      <c r="AQT57" s="54"/>
      <c r="AQU57" s="54"/>
      <c r="AQV57" s="54"/>
      <c r="AQW57" s="54"/>
      <c r="AQX57" s="54"/>
      <c r="AQY57" s="54"/>
      <c r="AQZ57" s="54"/>
      <c r="ARA57" s="54"/>
      <c r="ARB57" s="54"/>
      <c r="ARC57" s="54"/>
      <c r="ARD57" s="54"/>
      <c r="ARE57" s="54"/>
      <c r="ARF57" s="54"/>
      <c r="ARG57" s="54"/>
      <c r="ARH57" s="54"/>
      <c r="ARI57" s="54"/>
      <c r="ARJ57" s="54"/>
      <c r="ARK57" s="54"/>
      <c r="ARL57" s="54"/>
      <c r="ARM57" s="54"/>
      <c r="ARN57" s="54"/>
      <c r="ARO57" s="54"/>
      <c r="ARP57" s="54"/>
      <c r="ARQ57" s="54"/>
      <c r="ARR57" s="54"/>
      <c r="ARS57" s="54"/>
      <c r="ART57" s="54"/>
      <c r="ARU57" s="54"/>
      <c r="ARV57" s="54"/>
      <c r="ARW57" s="54"/>
      <c r="ARX57" s="54"/>
      <c r="ARY57" s="54"/>
      <c r="ARZ57" s="54"/>
      <c r="ASA57" s="54"/>
      <c r="ASB57" s="54"/>
      <c r="ASC57" s="54"/>
      <c r="ASD57" s="54"/>
      <c r="ASE57" s="54"/>
      <c r="ASF57" s="54"/>
      <c r="ASG57" s="54"/>
      <c r="ASH57" s="54"/>
      <c r="ASI57" s="54"/>
      <c r="ASJ57" s="54"/>
      <c r="ASK57" s="54"/>
      <c r="ASL57" s="54"/>
      <c r="ASM57" s="54"/>
      <c r="ASN57" s="54"/>
      <c r="ASO57" s="54"/>
      <c r="ASP57" s="54"/>
      <c r="ASQ57" s="54"/>
      <c r="ASR57" s="54"/>
      <c r="ASS57" s="54"/>
      <c r="AST57" s="54"/>
      <c r="ASU57" s="54"/>
      <c r="ASV57" s="54"/>
      <c r="ASW57" s="54"/>
      <c r="ASX57" s="54"/>
      <c r="ASY57" s="54"/>
      <c r="ASZ57" s="54"/>
      <c r="ATA57" s="54"/>
      <c r="ATB57" s="54"/>
      <c r="ATC57" s="54"/>
      <c r="ATD57" s="54"/>
      <c r="ATE57" s="54"/>
      <c r="ATF57" s="54"/>
      <c r="ATG57" s="54"/>
      <c r="ATH57" s="54"/>
      <c r="ATI57" s="54"/>
      <c r="ATJ57" s="54"/>
      <c r="ATK57" s="54"/>
      <c r="ATL57" s="54"/>
      <c r="ATM57" s="54"/>
      <c r="ATN57" s="54"/>
      <c r="ATO57" s="54"/>
      <c r="ATP57" s="54"/>
      <c r="ATQ57" s="54"/>
      <c r="ATR57" s="54"/>
      <c r="ATS57" s="54"/>
      <c r="ATT57" s="54"/>
      <c r="ATU57" s="54"/>
      <c r="ATV57" s="54"/>
      <c r="ATW57" s="54"/>
      <c r="ATX57" s="54"/>
      <c r="ATY57" s="54"/>
      <c r="ATZ57" s="54"/>
      <c r="AUA57" s="54"/>
      <c r="AUB57" s="54"/>
      <c r="AUC57" s="54"/>
      <c r="AUD57" s="54"/>
      <c r="AUE57" s="54"/>
      <c r="AUF57" s="54"/>
      <c r="AUG57" s="54"/>
      <c r="AUH57" s="54"/>
      <c r="AUI57" s="54"/>
      <c r="AUJ57" s="54"/>
      <c r="AUK57" s="54"/>
      <c r="AUL57" s="54"/>
      <c r="AUM57" s="54"/>
      <c r="AUN57" s="54"/>
      <c r="AUO57" s="54"/>
      <c r="AUP57" s="54"/>
      <c r="AUQ57" s="54"/>
      <c r="AUR57" s="54"/>
      <c r="AUS57" s="54"/>
      <c r="AUT57" s="54"/>
      <c r="AUU57" s="54"/>
      <c r="AUV57" s="54"/>
      <c r="AUW57" s="54"/>
      <c r="AUX57" s="54"/>
      <c r="AUY57" s="54"/>
      <c r="AUZ57" s="54"/>
      <c r="AVA57" s="54"/>
      <c r="AVB57" s="54"/>
      <c r="AVC57" s="54"/>
      <c r="AVD57" s="54"/>
      <c r="AVE57" s="54"/>
      <c r="AVF57" s="54"/>
      <c r="AVG57" s="54"/>
      <c r="AVH57" s="54"/>
      <c r="AVI57" s="54"/>
      <c r="AVJ57" s="54"/>
      <c r="AVK57" s="54"/>
      <c r="AVL57" s="54"/>
      <c r="AVM57" s="54"/>
      <c r="AVN57" s="54"/>
      <c r="AVO57" s="54"/>
      <c r="AVP57" s="54"/>
      <c r="AVQ57" s="54"/>
      <c r="AVR57" s="54"/>
      <c r="AVS57" s="54"/>
      <c r="AVT57" s="54"/>
      <c r="AVU57" s="54"/>
      <c r="AVV57" s="54"/>
      <c r="AVW57" s="54"/>
      <c r="AVX57" s="54"/>
      <c r="AVY57" s="54"/>
      <c r="AVZ57" s="54"/>
      <c r="AWA57" s="54"/>
      <c r="AWB57" s="54"/>
      <c r="AWC57" s="54"/>
      <c r="AWD57" s="54"/>
      <c r="AWE57" s="54"/>
      <c r="AWF57" s="54"/>
      <c r="AWG57" s="54"/>
      <c r="AWH57" s="54"/>
      <c r="AWI57" s="54"/>
      <c r="AWJ57" s="54"/>
      <c r="AWK57" s="54"/>
      <c r="AWL57" s="54"/>
      <c r="AWM57" s="54"/>
      <c r="AWN57" s="54"/>
      <c r="AWO57" s="54"/>
      <c r="AWP57" s="54"/>
      <c r="AWQ57" s="54"/>
      <c r="AWR57" s="54"/>
      <c r="AWS57" s="54"/>
      <c r="AWT57" s="54"/>
      <c r="AWU57" s="54"/>
      <c r="AWV57" s="54"/>
      <c r="AWW57" s="54"/>
      <c r="AWX57" s="54"/>
      <c r="AWY57" s="54"/>
      <c r="AWZ57" s="54"/>
      <c r="AXA57" s="54"/>
      <c r="AXB57" s="54"/>
      <c r="AXC57" s="54"/>
      <c r="AXD57" s="54"/>
      <c r="AXE57" s="54"/>
      <c r="AXF57" s="54"/>
      <c r="AXG57" s="54"/>
      <c r="AXH57" s="54"/>
      <c r="AXI57" s="54"/>
      <c r="AXJ57" s="54"/>
      <c r="AXK57" s="54"/>
      <c r="AXL57" s="54"/>
      <c r="AXM57" s="54"/>
      <c r="AXN57" s="54"/>
      <c r="AXO57" s="54"/>
      <c r="AXP57" s="54"/>
      <c r="AXQ57" s="54"/>
      <c r="AXR57" s="54"/>
      <c r="AXS57" s="54"/>
      <c r="AXT57" s="54"/>
      <c r="AXU57" s="54"/>
      <c r="AXV57" s="54"/>
      <c r="AXW57" s="54"/>
      <c r="AXX57" s="54"/>
      <c r="AXY57" s="54"/>
      <c r="AXZ57" s="54"/>
      <c r="AYA57" s="54"/>
      <c r="AYB57" s="54"/>
      <c r="AYC57" s="54"/>
      <c r="AYD57" s="54"/>
      <c r="AYE57" s="54"/>
      <c r="AYF57" s="54"/>
      <c r="AYG57" s="54"/>
      <c r="AYH57" s="54"/>
      <c r="AYI57" s="54"/>
      <c r="AYJ57" s="54"/>
      <c r="AYK57" s="54"/>
      <c r="AYL57" s="54"/>
      <c r="AYM57" s="54"/>
      <c r="AYN57" s="54"/>
      <c r="AYO57" s="54"/>
      <c r="AYP57" s="54"/>
      <c r="AYQ57" s="54"/>
      <c r="AYR57" s="54"/>
      <c r="AYS57" s="54"/>
      <c r="AYT57" s="54"/>
      <c r="AYU57" s="54"/>
      <c r="AYV57" s="54"/>
      <c r="AYW57" s="54"/>
      <c r="AYX57" s="54"/>
      <c r="AYY57" s="54"/>
      <c r="AYZ57" s="54"/>
      <c r="AZA57" s="54"/>
      <c r="AZB57" s="54"/>
      <c r="AZC57" s="54"/>
      <c r="AZD57" s="54"/>
      <c r="AZE57" s="54"/>
      <c r="AZF57" s="54"/>
      <c r="AZG57" s="54"/>
      <c r="AZH57" s="54"/>
      <c r="AZI57" s="54"/>
      <c r="AZJ57" s="54"/>
      <c r="AZK57" s="54"/>
      <c r="AZL57" s="54"/>
      <c r="AZM57" s="54"/>
      <c r="AZN57" s="54"/>
      <c r="AZO57" s="54"/>
      <c r="AZP57" s="54"/>
      <c r="AZQ57" s="54"/>
      <c r="AZR57" s="54"/>
      <c r="AZS57" s="54"/>
      <c r="AZT57" s="54"/>
      <c r="AZU57" s="54"/>
      <c r="AZV57" s="54"/>
      <c r="AZW57" s="54"/>
      <c r="AZX57" s="54"/>
      <c r="AZY57" s="54"/>
      <c r="AZZ57" s="54"/>
      <c r="BAA57" s="54"/>
      <c r="BAB57" s="54"/>
      <c r="BAC57" s="54"/>
      <c r="BAD57" s="54"/>
      <c r="BAE57" s="54"/>
      <c r="BAF57" s="54"/>
      <c r="BAG57" s="54"/>
      <c r="BAH57" s="54"/>
      <c r="BAI57" s="54"/>
      <c r="BAJ57" s="54"/>
      <c r="BAK57" s="54"/>
      <c r="BAL57" s="54"/>
      <c r="BAM57" s="54"/>
      <c r="BAN57" s="54"/>
      <c r="BAO57" s="54"/>
      <c r="BAP57" s="54"/>
      <c r="BAQ57" s="54"/>
      <c r="BAR57" s="54"/>
      <c r="BAS57" s="54"/>
      <c r="BAT57" s="54"/>
      <c r="BAU57" s="54"/>
      <c r="BAV57" s="54"/>
      <c r="BAW57" s="54"/>
      <c r="BAX57" s="54"/>
      <c r="BAY57" s="54"/>
      <c r="BAZ57" s="54"/>
      <c r="BBA57" s="54"/>
      <c r="BBB57" s="54"/>
      <c r="BBC57" s="54"/>
      <c r="BBD57" s="54"/>
      <c r="BBE57" s="54"/>
      <c r="BBF57" s="54"/>
      <c r="BBG57" s="54"/>
      <c r="BBH57" s="54"/>
      <c r="BBI57" s="54"/>
      <c r="BBJ57" s="54"/>
      <c r="BBK57" s="54"/>
      <c r="BBL57" s="54"/>
      <c r="BBM57" s="54"/>
      <c r="BBN57" s="54"/>
      <c r="BBO57" s="54"/>
      <c r="BBP57" s="54"/>
      <c r="BBQ57" s="54"/>
      <c r="BBR57" s="54"/>
      <c r="BBS57" s="54"/>
      <c r="BBT57" s="54"/>
      <c r="BBU57" s="54"/>
      <c r="BBV57" s="54"/>
      <c r="BBW57" s="54"/>
      <c r="BBX57" s="54"/>
      <c r="BBY57" s="54"/>
      <c r="BBZ57" s="54"/>
      <c r="BCA57" s="54"/>
      <c r="BCB57" s="54"/>
      <c r="BCC57" s="54"/>
      <c r="BCD57" s="54"/>
      <c r="BCE57" s="54"/>
      <c r="BCF57" s="54"/>
      <c r="BCG57" s="54"/>
      <c r="BCH57" s="54"/>
      <c r="BCI57" s="54"/>
      <c r="BCJ57" s="54"/>
      <c r="BCK57" s="54"/>
      <c r="BCL57" s="54"/>
      <c r="BCM57" s="54"/>
      <c r="BCN57" s="54"/>
      <c r="BCO57" s="54"/>
      <c r="BCP57" s="54"/>
      <c r="BCQ57" s="54"/>
      <c r="BCR57" s="54"/>
      <c r="BCS57" s="54"/>
      <c r="BCT57" s="54"/>
      <c r="BCU57" s="54"/>
      <c r="BCV57" s="54"/>
      <c r="BCW57" s="54"/>
      <c r="BCX57" s="54"/>
      <c r="BCY57" s="54"/>
      <c r="BCZ57" s="54"/>
      <c r="BDA57" s="54"/>
      <c r="BDB57" s="54"/>
      <c r="BDC57" s="54"/>
      <c r="BDD57" s="54"/>
      <c r="BDE57" s="54"/>
      <c r="BDF57" s="54"/>
      <c r="BDG57" s="54"/>
      <c r="BDH57" s="54"/>
      <c r="BDI57" s="54"/>
      <c r="BDJ57" s="54"/>
      <c r="BDK57" s="54"/>
      <c r="BDL57" s="54"/>
      <c r="BDM57" s="54"/>
      <c r="BDN57" s="54"/>
      <c r="BDO57" s="54"/>
      <c r="BDP57" s="54"/>
      <c r="BDQ57" s="54"/>
      <c r="BDR57" s="54"/>
      <c r="BDS57" s="54"/>
      <c r="BDT57" s="54"/>
      <c r="BDU57" s="54"/>
      <c r="BDV57" s="54"/>
      <c r="BDW57" s="54"/>
      <c r="BDX57" s="54"/>
      <c r="BDY57" s="54"/>
      <c r="BDZ57" s="54"/>
      <c r="BEA57" s="54"/>
      <c r="BEB57" s="54"/>
      <c r="BEC57" s="54"/>
      <c r="BED57" s="54"/>
      <c r="BEE57" s="54"/>
      <c r="BEF57" s="54"/>
      <c r="BEG57" s="54"/>
      <c r="BEH57" s="54"/>
      <c r="BEI57" s="54"/>
      <c r="BEJ57" s="54"/>
      <c r="BEK57" s="54"/>
      <c r="BEL57" s="54"/>
      <c r="BEM57" s="54"/>
      <c r="BEN57" s="54"/>
      <c r="BEO57" s="54"/>
      <c r="BEP57" s="54"/>
      <c r="BEQ57" s="54"/>
      <c r="BER57" s="54"/>
      <c r="BES57" s="54"/>
      <c r="BET57" s="54"/>
      <c r="BEU57" s="54"/>
      <c r="BEV57" s="54"/>
      <c r="BEW57" s="54"/>
      <c r="BEX57" s="54"/>
      <c r="BEY57" s="54"/>
      <c r="BEZ57" s="54"/>
      <c r="BFA57" s="54"/>
      <c r="BFB57" s="54"/>
      <c r="BFC57" s="54"/>
      <c r="BFD57" s="54"/>
      <c r="BFE57" s="54"/>
      <c r="BFF57" s="54"/>
      <c r="BFG57" s="54"/>
      <c r="BFH57" s="54"/>
      <c r="BFI57" s="54"/>
      <c r="BFJ57" s="54"/>
      <c r="BFK57" s="54"/>
      <c r="BFL57" s="54"/>
      <c r="BFM57" s="54"/>
      <c r="BFN57" s="54"/>
      <c r="BFO57" s="54"/>
      <c r="BFP57" s="54"/>
      <c r="BFQ57" s="54"/>
      <c r="BFR57" s="54"/>
      <c r="BFS57" s="54"/>
      <c r="BFT57" s="54"/>
      <c r="BFU57" s="54"/>
      <c r="BFV57" s="54"/>
      <c r="BFW57" s="54"/>
      <c r="BFX57" s="54"/>
      <c r="BFY57" s="54"/>
      <c r="BFZ57" s="54"/>
      <c r="BGA57" s="54"/>
      <c r="BGB57" s="54"/>
      <c r="BGC57" s="54"/>
      <c r="BGD57" s="54"/>
      <c r="BGE57" s="54"/>
      <c r="BGF57" s="54"/>
      <c r="BGG57" s="54"/>
      <c r="BGH57" s="54"/>
      <c r="BGI57" s="54"/>
      <c r="BGJ57" s="54"/>
      <c r="BGK57" s="54"/>
      <c r="BGL57" s="54"/>
      <c r="BGM57" s="54"/>
      <c r="BGN57" s="54"/>
      <c r="BGO57" s="54"/>
      <c r="BGP57" s="54"/>
      <c r="BGQ57" s="54"/>
      <c r="BGR57" s="54"/>
      <c r="BGS57" s="54"/>
      <c r="BGT57" s="54"/>
      <c r="BGU57" s="54"/>
      <c r="BGV57" s="54"/>
      <c r="BGW57" s="54"/>
      <c r="BGX57" s="54"/>
      <c r="BGY57" s="54"/>
      <c r="BGZ57" s="54"/>
      <c r="BHA57" s="54"/>
      <c r="BHB57" s="54"/>
      <c r="BHC57" s="54"/>
      <c r="BHD57" s="54"/>
      <c r="BHE57" s="54"/>
      <c r="BHF57" s="54"/>
      <c r="BHG57" s="54"/>
      <c r="BHH57" s="54"/>
      <c r="BHI57" s="54"/>
      <c r="BHJ57" s="54"/>
      <c r="BHK57" s="54"/>
      <c r="BHL57" s="54"/>
      <c r="BHM57" s="54"/>
      <c r="BHN57" s="54"/>
      <c r="BHO57" s="54"/>
      <c r="BHP57" s="54"/>
      <c r="BHQ57" s="54"/>
      <c r="BHR57" s="54"/>
      <c r="BHS57" s="54"/>
      <c r="BHT57" s="54"/>
      <c r="BHU57" s="54"/>
      <c r="BHV57" s="54"/>
      <c r="BHW57" s="54"/>
      <c r="BHX57" s="54"/>
      <c r="BHY57" s="54"/>
      <c r="BHZ57" s="54"/>
      <c r="BIA57" s="54"/>
      <c r="BIB57" s="54"/>
      <c r="BIC57" s="54"/>
      <c r="BID57" s="54"/>
      <c r="BIE57" s="54"/>
      <c r="BIF57" s="54"/>
      <c r="BIG57" s="54"/>
      <c r="BIH57" s="54"/>
      <c r="BII57" s="54"/>
      <c r="BIJ57" s="54"/>
      <c r="BIK57" s="54"/>
      <c r="BIL57" s="54"/>
      <c r="BIM57" s="54"/>
      <c r="BIN57" s="54"/>
      <c r="BIO57" s="54"/>
      <c r="BIP57" s="54"/>
      <c r="BIQ57" s="54"/>
      <c r="BIR57" s="54"/>
      <c r="BIS57" s="54"/>
      <c r="BIT57" s="54"/>
      <c r="BIU57" s="54"/>
      <c r="BIV57" s="54"/>
      <c r="BIW57" s="54"/>
      <c r="BIX57" s="54"/>
      <c r="BIY57" s="54"/>
      <c r="BIZ57" s="54"/>
      <c r="BJA57" s="54"/>
      <c r="BJB57" s="54"/>
      <c r="BJC57" s="54"/>
      <c r="BJD57" s="54"/>
      <c r="BJE57" s="54"/>
      <c r="BJF57" s="54"/>
      <c r="BJG57" s="54"/>
      <c r="BJH57" s="54"/>
      <c r="BJI57" s="54"/>
      <c r="BJJ57" s="54"/>
      <c r="BJK57" s="54"/>
      <c r="BJL57" s="54"/>
      <c r="BJM57" s="54"/>
      <c r="BJN57" s="54"/>
      <c r="BJO57" s="54"/>
      <c r="BJP57" s="54"/>
      <c r="BJQ57" s="54"/>
      <c r="BJR57" s="54"/>
      <c r="BJS57" s="54"/>
      <c r="BJT57" s="54"/>
      <c r="BJU57" s="54"/>
      <c r="BJV57" s="54"/>
      <c r="BJW57" s="54"/>
      <c r="BJX57" s="54"/>
      <c r="BJY57" s="54"/>
      <c r="BJZ57" s="54"/>
      <c r="BKA57" s="54"/>
      <c r="BKB57" s="54"/>
      <c r="BKC57" s="54"/>
      <c r="BKD57" s="54"/>
      <c r="BKE57" s="54"/>
      <c r="BKF57" s="54"/>
      <c r="BKG57" s="54"/>
      <c r="BKH57" s="54"/>
      <c r="BKI57" s="54"/>
      <c r="BKJ57" s="54"/>
      <c r="BKK57" s="54"/>
      <c r="BKL57" s="54"/>
      <c r="BKM57" s="54"/>
      <c r="BKN57" s="54"/>
      <c r="BKO57" s="54"/>
      <c r="BKP57" s="54"/>
      <c r="BKQ57" s="54"/>
      <c r="BKR57" s="54"/>
      <c r="BKS57" s="54"/>
      <c r="BKT57" s="54"/>
      <c r="BKU57" s="54"/>
      <c r="BKV57" s="54"/>
      <c r="BKW57" s="54"/>
      <c r="BKX57" s="54"/>
      <c r="BKY57" s="54"/>
      <c r="BKZ57" s="54"/>
      <c r="BLA57" s="54"/>
      <c r="BLB57" s="54"/>
      <c r="BLC57" s="54"/>
      <c r="BLD57" s="54"/>
      <c r="BLE57" s="54"/>
      <c r="BLF57" s="54"/>
      <c r="BLG57" s="54"/>
      <c r="BLH57" s="54"/>
      <c r="BLI57" s="54"/>
      <c r="BLJ57" s="54"/>
      <c r="BLK57" s="54"/>
      <c r="BLL57" s="54"/>
      <c r="BLM57" s="54"/>
      <c r="BLN57" s="54"/>
      <c r="BLO57" s="54"/>
      <c r="BLP57" s="54"/>
      <c r="BLQ57" s="54"/>
      <c r="BLR57" s="54"/>
      <c r="BLS57" s="54"/>
      <c r="BLT57" s="54"/>
      <c r="BLU57" s="54"/>
      <c r="BLV57" s="54"/>
      <c r="BLW57" s="54"/>
      <c r="BLX57" s="54"/>
      <c r="BLY57" s="54"/>
      <c r="BLZ57" s="54"/>
      <c r="BMA57" s="54"/>
      <c r="BMB57" s="54"/>
      <c r="BMC57" s="54"/>
      <c r="BMD57" s="54"/>
      <c r="BME57" s="54"/>
      <c r="BMF57" s="54"/>
      <c r="BMG57" s="54"/>
      <c r="BMH57" s="54"/>
      <c r="BMI57" s="54"/>
      <c r="BMJ57" s="54"/>
      <c r="BMK57" s="54"/>
      <c r="BML57" s="54"/>
      <c r="BMM57" s="54"/>
      <c r="BMN57" s="54"/>
      <c r="BMO57" s="54"/>
      <c r="BMP57" s="54"/>
      <c r="BMQ57" s="54"/>
      <c r="BMR57" s="54"/>
      <c r="BMS57" s="54"/>
      <c r="BMT57" s="54"/>
      <c r="BMU57" s="54"/>
      <c r="BMV57" s="54"/>
      <c r="BMW57" s="54"/>
      <c r="BMX57" s="54"/>
      <c r="BMY57" s="54"/>
      <c r="BMZ57" s="54"/>
      <c r="BNA57" s="54"/>
      <c r="BNB57" s="54"/>
      <c r="BNC57" s="54"/>
      <c r="BND57" s="54"/>
      <c r="BNE57" s="54"/>
      <c r="BNF57" s="54"/>
      <c r="BNG57" s="54"/>
      <c r="BNH57" s="54"/>
      <c r="BNI57" s="54"/>
      <c r="BNJ57" s="54"/>
      <c r="BNK57" s="54"/>
      <c r="BNL57" s="54"/>
      <c r="BNM57" s="54"/>
      <c r="BNN57" s="54"/>
      <c r="BNO57" s="54"/>
      <c r="BNP57" s="54"/>
      <c r="BNQ57" s="54"/>
      <c r="BNR57" s="54"/>
      <c r="BNS57" s="54"/>
      <c r="BNT57" s="54"/>
      <c r="BNU57" s="54"/>
      <c r="BNV57" s="54"/>
      <c r="BNW57" s="54"/>
      <c r="BNX57" s="54"/>
      <c r="BNY57" s="54"/>
      <c r="BNZ57" s="54"/>
      <c r="BOA57" s="54"/>
      <c r="BOB57" s="54"/>
      <c r="BOC57" s="54"/>
      <c r="BOD57" s="54"/>
      <c r="BOE57" s="54"/>
      <c r="BOF57" s="54"/>
      <c r="BOG57" s="54"/>
      <c r="BOH57" s="54"/>
      <c r="BOI57" s="54"/>
      <c r="BOJ57" s="54"/>
      <c r="BOK57" s="54"/>
      <c r="BOL57" s="54"/>
      <c r="BOM57" s="54"/>
      <c r="BON57" s="54"/>
      <c r="BOO57" s="54"/>
      <c r="BOP57" s="54"/>
      <c r="BOQ57" s="54"/>
      <c r="BOR57" s="54"/>
      <c r="BOS57" s="54"/>
      <c r="BOT57" s="54"/>
      <c r="BOU57" s="54"/>
      <c r="BOV57" s="54"/>
      <c r="BOW57" s="54"/>
      <c r="BOX57" s="54"/>
      <c r="BOY57" s="54"/>
      <c r="BOZ57" s="54"/>
      <c r="BPA57" s="54"/>
      <c r="BPB57" s="54"/>
      <c r="BPC57" s="54"/>
      <c r="BPD57" s="54"/>
      <c r="BPE57" s="54"/>
      <c r="BPF57" s="54"/>
      <c r="BPG57" s="54"/>
      <c r="BPH57" s="54"/>
      <c r="BPI57" s="54"/>
      <c r="BPJ57" s="54"/>
      <c r="BPK57" s="54"/>
      <c r="BPL57" s="54"/>
      <c r="BPM57" s="54"/>
      <c r="BPN57" s="54"/>
      <c r="BPO57" s="54"/>
      <c r="BPP57" s="54"/>
      <c r="BPQ57" s="54"/>
      <c r="BPR57" s="54"/>
      <c r="BPS57" s="54"/>
      <c r="BPT57" s="54"/>
      <c r="BPU57" s="54"/>
      <c r="BPV57" s="54"/>
      <c r="BPW57" s="54"/>
      <c r="BPX57" s="54"/>
      <c r="BPY57" s="54"/>
      <c r="BPZ57" s="54"/>
      <c r="BQA57" s="54"/>
      <c r="BQB57" s="54"/>
      <c r="BQC57" s="54"/>
      <c r="BQD57" s="54"/>
      <c r="BQE57" s="54"/>
      <c r="BQF57" s="54"/>
      <c r="BQG57" s="54"/>
      <c r="BQH57" s="54"/>
      <c r="BQI57" s="54"/>
      <c r="BQJ57" s="54"/>
      <c r="BQK57" s="54"/>
      <c r="BQL57" s="54"/>
      <c r="BQM57" s="54"/>
      <c r="BQN57" s="54"/>
      <c r="BQO57" s="54"/>
      <c r="BQP57" s="54"/>
      <c r="BQQ57" s="54"/>
      <c r="BQR57" s="54"/>
      <c r="BQS57" s="54"/>
      <c r="BQT57" s="54"/>
      <c r="BQU57" s="54"/>
      <c r="BQV57" s="54"/>
      <c r="BQW57" s="54"/>
      <c r="BQX57" s="54"/>
      <c r="BQY57" s="54"/>
      <c r="BQZ57" s="54"/>
      <c r="BRA57" s="54"/>
      <c r="BRB57" s="54"/>
      <c r="BRC57" s="54"/>
      <c r="BRD57" s="54"/>
      <c r="BRE57" s="54"/>
      <c r="BRF57" s="54"/>
      <c r="BRG57" s="54"/>
      <c r="BRH57" s="54"/>
      <c r="BRI57" s="54"/>
      <c r="BRJ57" s="54"/>
      <c r="BRK57" s="54"/>
      <c r="BRL57" s="54"/>
      <c r="BRM57" s="54"/>
      <c r="BRN57" s="54"/>
      <c r="BRO57" s="54"/>
      <c r="BRP57" s="54"/>
      <c r="BRQ57" s="54"/>
      <c r="BRR57" s="54"/>
      <c r="BRS57" s="54"/>
      <c r="BRT57" s="54"/>
      <c r="BRU57" s="54"/>
      <c r="BRV57" s="54"/>
      <c r="BRW57" s="54"/>
      <c r="BRX57" s="54"/>
      <c r="BRY57" s="54"/>
      <c r="BRZ57" s="54"/>
      <c r="BSA57" s="54"/>
      <c r="BSB57" s="54"/>
      <c r="BSC57" s="54"/>
      <c r="BSD57" s="54"/>
      <c r="BSE57" s="54"/>
      <c r="BSF57" s="54"/>
      <c r="BSG57" s="54"/>
      <c r="BSH57" s="54"/>
      <c r="BSI57" s="54"/>
      <c r="BSJ57" s="54"/>
      <c r="BSK57" s="54"/>
      <c r="BSL57" s="54"/>
      <c r="BSM57" s="54"/>
      <c r="BSN57" s="54"/>
      <c r="BSO57" s="54"/>
      <c r="BSP57" s="54"/>
      <c r="BSQ57" s="54"/>
      <c r="BSR57" s="54"/>
      <c r="BSS57" s="54"/>
      <c r="BST57" s="54"/>
      <c r="BSU57" s="54"/>
      <c r="BSV57" s="54"/>
      <c r="BSW57" s="54"/>
      <c r="BSX57" s="54"/>
      <c r="BSY57" s="54"/>
      <c r="BSZ57" s="54"/>
      <c r="BTA57" s="54"/>
      <c r="BTB57" s="54"/>
      <c r="BTC57" s="54"/>
      <c r="BTD57" s="54"/>
      <c r="BTE57" s="54"/>
      <c r="BTF57" s="54"/>
      <c r="BTG57" s="54"/>
      <c r="BTH57" s="54"/>
      <c r="BTI57" s="54"/>
      <c r="BTJ57" s="54"/>
      <c r="BTK57" s="54"/>
      <c r="BTL57" s="54"/>
      <c r="BTM57" s="54"/>
      <c r="BTN57" s="54"/>
      <c r="BTO57" s="54"/>
      <c r="BTP57" s="54"/>
      <c r="BTQ57" s="54"/>
      <c r="BTR57" s="54"/>
      <c r="BTS57" s="54"/>
      <c r="BTT57" s="54"/>
      <c r="BTU57" s="54"/>
      <c r="BTV57" s="54"/>
      <c r="BTW57" s="54"/>
      <c r="BTX57" s="54"/>
      <c r="BTY57" s="54"/>
      <c r="BTZ57" s="54"/>
      <c r="BUA57" s="54"/>
      <c r="BUB57" s="54"/>
      <c r="BUC57" s="54"/>
      <c r="BUD57" s="54"/>
      <c r="BUE57" s="54"/>
      <c r="BUF57" s="54"/>
      <c r="BUG57" s="54"/>
      <c r="BUH57" s="54"/>
      <c r="BUI57" s="54"/>
      <c r="BUJ57" s="54"/>
      <c r="BUK57" s="54"/>
      <c r="BUL57" s="54"/>
      <c r="BUM57" s="54"/>
      <c r="BUN57" s="54"/>
      <c r="BUO57" s="54"/>
      <c r="BUP57" s="54"/>
      <c r="BUQ57" s="54"/>
      <c r="BUR57" s="54"/>
      <c r="BUS57" s="54"/>
      <c r="BUT57" s="54"/>
      <c r="BUU57" s="54"/>
      <c r="BUV57" s="54"/>
      <c r="BUW57" s="54"/>
      <c r="BUX57" s="54"/>
      <c r="BUY57" s="54"/>
      <c r="BUZ57" s="54"/>
      <c r="BVA57" s="54"/>
      <c r="BVB57" s="54"/>
      <c r="BVC57" s="54"/>
      <c r="BVD57" s="54"/>
      <c r="BVE57" s="54"/>
      <c r="BVF57" s="54"/>
      <c r="BVG57" s="54"/>
      <c r="BVH57" s="54"/>
      <c r="BVI57" s="54"/>
      <c r="BVJ57" s="54"/>
      <c r="BVK57" s="54"/>
      <c r="BVL57" s="54"/>
      <c r="BVM57" s="54"/>
      <c r="BVN57" s="54"/>
      <c r="BVO57" s="54"/>
      <c r="BVP57" s="54"/>
      <c r="BVQ57" s="54"/>
      <c r="BVR57" s="54"/>
      <c r="BVS57" s="54"/>
      <c r="BVT57" s="54"/>
      <c r="BVU57" s="54"/>
      <c r="BVV57" s="54"/>
      <c r="BVW57" s="54"/>
      <c r="BVX57" s="54"/>
      <c r="BVY57" s="54"/>
      <c r="BVZ57" s="54"/>
      <c r="BWA57" s="54"/>
      <c r="BWB57" s="54"/>
      <c r="BWC57" s="54"/>
      <c r="BWD57" s="54"/>
      <c r="BWE57" s="54"/>
      <c r="BWF57" s="54"/>
      <c r="BWG57" s="54"/>
      <c r="BWH57" s="54"/>
      <c r="BWI57" s="54"/>
      <c r="BWJ57" s="54"/>
      <c r="BWK57" s="54"/>
      <c r="BWL57" s="54"/>
      <c r="BWM57" s="54"/>
      <c r="BWN57" s="54"/>
      <c r="BWO57" s="54"/>
      <c r="BWP57" s="54"/>
      <c r="BWQ57" s="54"/>
      <c r="BWR57" s="54"/>
      <c r="BWS57" s="54"/>
      <c r="BWT57" s="54"/>
      <c r="BWU57" s="54"/>
      <c r="BWV57" s="54"/>
      <c r="BWW57" s="54"/>
      <c r="BWX57" s="54"/>
      <c r="BWY57" s="54"/>
      <c r="BWZ57" s="54"/>
      <c r="BXA57" s="54"/>
      <c r="BXB57" s="54"/>
      <c r="BXC57" s="54"/>
      <c r="BXD57" s="54"/>
      <c r="BXE57" s="54"/>
      <c r="BXF57" s="54"/>
      <c r="BXG57" s="54"/>
      <c r="BXH57" s="54"/>
      <c r="BXI57" s="54"/>
      <c r="BXJ57" s="54"/>
      <c r="BXK57" s="54"/>
      <c r="BXL57" s="54"/>
      <c r="BXM57" s="54"/>
      <c r="BXN57" s="54"/>
      <c r="BXO57" s="54"/>
      <c r="BXP57" s="54"/>
      <c r="BXQ57" s="54"/>
      <c r="BXR57" s="54"/>
      <c r="BXS57" s="54"/>
      <c r="BXT57" s="54"/>
      <c r="BXU57" s="54"/>
      <c r="BXV57" s="54"/>
      <c r="BXW57" s="54"/>
      <c r="BXX57" s="54"/>
      <c r="BXY57" s="54"/>
      <c r="BXZ57" s="54"/>
      <c r="BYA57" s="54"/>
      <c r="BYB57" s="54"/>
      <c r="BYC57" s="54"/>
      <c r="BYD57" s="54"/>
      <c r="BYE57" s="54"/>
      <c r="BYF57" s="54"/>
      <c r="BYG57" s="54"/>
      <c r="BYH57" s="54"/>
      <c r="BYI57" s="54"/>
      <c r="BYJ57" s="54"/>
      <c r="BYK57" s="54"/>
      <c r="BYL57" s="54"/>
      <c r="BYM57" s="54"/>
      <c r="BYN57" s="54"/>
      <c r="BYO57" s="54"/>
      <c r="BYP57" s="54"/>
      <c r="BYQ57" s="54"/>
      <c r="BYR57" s="54"/>
      <c r="BYS57" s="54"/>
      <c r="BYT57" s="54"/>
      <c r="BYU57" s="54"/>
      <c r="BYV57" s="54"/>
      <c r="BYW57" s="54"/>
      <c r="BYX57" s="54"/>
      <c r="BYY57" s="54"/>
      <c r="BYZ57" s="54"/>
      <c r="BZA57" s="54"/>
      <c r="BZB57" s="54"/>
      <c r="BZC57" s="54"/>
      <c r="BZD57" s="54"/>
      <c r="BZE57" s="54"/>
      <c r="BZF57" s="54"/>
      <c r="BZG57" s="54"/>
      <c r="BZH57" s="54"/>
      <c r="BZI57" s="54"/>
      <c r="BZJ57" s="54"/>
      <c r="BZK57" s="54"/>
      <c r="BZL57" s="54"/>
      <c r="BZM57" s="54"/>
      <c r="BZN57" s="54"/>
      <c r="BZO57" s="54"/>
      <c r="BZP57" s="54"/>
      <c r="BZQ57" s="54"/>
      <c r="BZR57" s="54"/>
      <c r="BZS57" s="54"/>
      <c r="BZT57" s="54"/>
      <c r="BZU57" s="54"/>
      <c r="BZV57" s="54"/>
      <c r="BZW57" s="54"/>
      <c r="BZX57" s="54"/>
      <c r="BZY57" s="54"/>
      <c r="BZZ57" s="54"/>
      <c r="CAA57" s="54"/>
      <c r="CAB57" s="54"/>
      <c r="CAC57" s="54"/>
      <c r="CAD57" s="54"/>
      <c r="CAE57" s="54"/>
      <c r="CAF57" s="54"/>
      <c r="CAG57" s="54"/>
      <c r="CAH57" s="54"/>
      <c r="CAI57" s="54"/>
      <c r="CAJ57" s="54"/>
      <c r="CAK57" s="54"/>
      <c r="CAL57" s="54"/>
      <c r="CAM57" s="54"/>
      <c r="CAN57" s="54"/>
      <c r="CAO57" s="54"/>
      <c r="CAP57" s="54"/>
      <c r="CAQ57" s="54"/>
      <c r="CAR57" s="54"/>
      <c r="CAS57" s="54"/>
      <c r="CAT57" s="54"/>
      <c r="CAU57" s="54"/>
      <c r="CAV57" s="54"/>
      <c r="CAW57" s="54"/>
      <c r="CAX57" s="54"/>
      <c r="CAY57" s="54"/>
      <c r="CAZ57" s="54"/>
      <c r="CBA57" s="54"/>
      <c r="CBB57" s="54"/>
      <c r="CBC57" s="54"/>
      <c r="CBD57" s="54"/>
      <c r="CBE57" s="54"/>
      <c r="CBF57" s="54"/>
      <c r="CBG57" s="54"/>
      <c r="CBH57" s="54"/>
      <c r="CBI57" s="54"/>
      <c r="CBJ57" s="54"/>
      <c r="CBK57" s="54"/>
      <c r="CBL57" s="54"/>
      <c r="CBM57" s="54"/>
      <c r="CBN57" s="54"/>
      <c r="CBO57" s="54"/>
      <c r="CBP57" s="54"/>
      <c r="CBQ57" s="54"/>
      <c r="CBR57" s="54"/>
      <c r="CBS57" s="54"/>
      <c r="CBT57" s="54"/>
      <c r="CBU57" s="54"/>
      <c r="CBV57" s="54"/>
      <c r="CBW57" s="54"/>
      <c r="CBX57" s="54"/>
      <c r="CBY57" s="54"/>
      <c r="CBZ57" s="54"/>
      <c r="CCA57" s="54"/>
      <c r="CCB57" s="54"/>
      <c r="CCC57" s="54"/>
      <c r="CCD57" s="54"/>
      <c r="CCE57" s="54"/>
      <c r="CCF57" s="54"/>
      <c r="CCG57" s="54"/>
      <c r="CCH57" s="54"/>
      <c r="CCI57" s="54"/>
      <c r="CCJ57" s="54"/>
      <c r="CCK57" s="54"/>
      <c r="CCL57" s="54"/>
      <c r="CCM57" s="54"/>
      <c r="CCN57" s="54"/>
      <c r="CCO57" s="54"/>
      <c r="CCP57" s="54"/>
      <c r="CCQ57" s="54"/>
      <c r="CCR57" s="54"/>
      <c r="CCS57" s="54"/>
      <c r="CCT57" s="54"/>
      <c r="CCU57" s="54"/>
      <c r="CCV57" s="54"/>
      <c r="CCW57" s="54"/>
      <c r="CCX57" s="54"/>
      <c r="CCY57" s="54"/>
      <c r="CCZ57" s="54"/>
      <c r="CDA57" s="54"/>
      <c r="CDB57" s="54"/>
      <c r="CDC57" s="54"/>
      <c r="CDD57" s="54"/>
      <c r="CDE57" s="54"/>
      <c r="CDF57" s="54"/>
      <c r="CDG57" s="54"/>
      <c r="CDH57" s="54"/>
      <c r="CDI57" s="54"/>
      <c r="CDJ57" s="54"/>
      <c r="CDK57" s="54"/>
      <c r="CDL57" s="54"/>
      <c r="CDM57" s="54"/>
      <c r="CDN57" s="54"/>
      <c r="CDO57" s="54"/>
      <c r="CDP57" s="54"/>
      <c r="CDQ57" s="54"/>
      <c r="CDR57" s="54"/>
      <c r="CDS57" s="54"/>
      <c r="CDT57" s="54"/>
      <c r="CDU57" s="54"/>
      <c r="CDV57" s="54"/>
      <c r="CDW57" s="54"/>
      <c r="CDX57" s="54"/>
      <c r="CDY57" s="54"/>
      <c r="CDZ57" s="54"/>
      <c r="CEA57" s="54"/>
      <c r="CEB57" s="54"/>
      <c r="CEC57" s="54"/>
      <c r="CED57" s="54"/>
      <c r="CEE57" s="54"/>
      <c r="CEF57" s="54"/>
      <c r="CEG57" s="54"/>
      <c r="CEH57" s="54"/>
      <c r="CEI57" s="54"/>
      <c r="CEJ57" s="54"/>
      <c r="CEK57" s="54"/>
      <c r="CEL57" s="54"/>
      <c r="CEM57" s="54"/>
      <c r="CEN57" s="54"/>
      <c r="CEO57" s="54"/>
      <c r="CEP57" s="54"/>
      <c r="CEQ57" s="54"/>
      <c r="CER57" s="54"/>
      <c r="CES57" s="54"/>
      <c r="CET57" s="54"/>
      <c r="CEU57" s="54"/>
      <c r="CEV57" s="54"/>
      <c r="CEW57" s="54"/>
      <c r="CEX57" s="54"/>
      <c r="CEY57" s="54"/>
      <c r="CEZ57" s="54"/>
      <c r="CFA57" s="54"/>
      <c r="CFB57" s="54"/>
      <c r="CFC57" s="54"/>
      <c r="CFD57" s="54"/>
      <c r="CFE57" s="54"/>
      <c r="CFF57" s="54"/>
      <c r="CFG57" s="54"/>
      <c r="CFH57" s="54"/>
      <c r="CFI57" s="54"/>
      <c r="CFJ57" s="54"/>
      <c r="CFK57" s="54"/>
      <c r="CFL57" s="54"/>
      <c r="CFM57" s="54"/>
      <c r="CFN57" s="54"/>
      <c r="CFO57" s="54"/>
      <c r="CFP57" s="54"/>
      <c r="CFQ57" s="54"/>
      <c r="CFR57" s="54"/>
      <c r="CFS57" s="54"/>
      <c r="CFT57" s="54"/>
      <c r="CFU57" s="54"/>
      <c r="CFV57" s="54"/>
      <c r="CFW57" s="54"/>
      <c r="CFX57" s="54"/>
      <c r="CFY57" s="54"/>
      <c r="CFZ57" s="54"/>
      <c r="CGA57" s="54"/>
      <c r="CGB57" s="54"/>
      <c r="CGC57" s="54"/>
      <c r="CGD57" s="54"/>
      <c r="CGE57" s="54"/>
      <c r="CGF57" s="54"/>
      <c r="CGG57" s="54"/>
      <c r="CGH57" s="54"/>
      <c r="CGI57" s="54"/>
      <c r="CGJ57" s="54"/>
      <c r="CGK57" s="54"/>
      <c r="CGL57" s="54"/>
      <c r="CGM57" s="54"/>
      <c r="CGN57" s="54"/>
      <c r="CGO57" s="54"/>
      <c r="CGP57" s="54"/>
      <c r="CGQ57" s="54"/>
      <c r="CGR57" s="54"/>
      <c r="CGS57" s="54"/>
      <c r="CGT57" s="54"/>
      <c r="CGU57" s="54"/>
      <c r="CGV57" s="54"/>
      <c r="CGW57" s="54"/>
      <c r="CGX57" s="54"/>
      <c r="CGY57" s="54"/>
      <c r="CGZ57" s="54"/>
      <c r="CHA57" s="54"/>
      <c r="CHB57" s="54"/>
      <c r="CHC57" s="54"/>
      <c r="CHD57" s="54"/>
      <c r="CHE57" s="54"/>
      <c r="CHF57" s="54"/>
      <c r="CHG57" s="54"/>
      <c r="CHH57" s="54"/>
      <c r="CHI57" s="54"/>
      <c r="CHJ57" s="54"/>
      <c r="CHK57" s="54"/>
      <c r="CHL57" s="54"/>
      <c r="CHM57" s="54"/>
      <c r="CHN57" s="54"/>
      <c r="CHO57" s="54"/>
      <c r="CHP57" s="54"/>
      <c r="CHQ57" s="54"/>
      <c r="CHR57" s="54"/>
      <c r="CHS57" s="54"/>
      <c r="CHT57" s="54"/>
      <c r="CHU57" s="54"/>
      <c r="CHV57" s="54"/>
      <c r="CHW57" s="54"/>
      <c r="CHX57" s="54"/>
      <c r="CHY57" s="54"/>
      <c r="CHZ57" s="54"/>
      <c r="CIA57" s="54"/>
      <c r="CIB57" s="54"/>
      <c r="CIC57" s="54"/>
      <c r="CID57" s="54"/>
      <c r="CIE57" s="54"/>
      <c r="CIF57" s="54"/>
      <c r="CIG57" s="54"/>
      <c r="CIH57" s="54"/>
      <c r="CII57" s="54"/>
      <c r="CIJ57" s="54"/>
      <c r="CIK57" s="54"/>
      <c r="CIL57" s="54"/>
      <c r="CIM57" s="54"/>
      <c r="CIN57" s="54"/>
      <c r="CIO57" s="54"/>
      <c r="CIP57" s="54"/>
      <c r="CIQ57" s="54"/>
      <c r="CIR57" s="54"/>
      <c r="CIS57" s="54"/>
      <c r="CIT57" s="54"/>
      <c r="CIU57" s="54"/>
      <c r="CIV57" s="54"/>
      <c r="CIW57" s="54"/>
      <c r="CIX57" s="54"/>
      <c r="CIY57" s="54"/>
      <c r="CIZ57" s="54"/>
      <c r="CJA57" s="54"/>
      <c r="CJB57" s="54"/>
      <c r="CJC57" s="54"/>
      <c r="CJD57" s="54"/>
      <c r="CJE57" s="54"/>
      <c r="CJF57" s="54"/>
      <c r="CJG57" s="54"/>
      <c r="CJH57" s="54"/>
      <c r="CJI57" s="54"/>
      <c r="CJJ57" s="54"/>
      <c r="CJK57" s="54"/>
      <c r="CJL57" s="54"/>
      <c r="CJM57" s="54"/>
      <c r="CJN57" s="54"/>
      <c r="CJO57" s="54"/>
      <c r="CJP57" s="54"/>
      <c r="CJQ57" s="54"/>
      <c r="CJR57" s="54"/>
      <c r="CJS57" s="54"/>
      <c r="CJT57" s="54"/>
      <c r="CJU57" s="54"/>
      <c r="CJV57" s="54"/>
      <c r="CJW57" s="54"/>
      <c r="CJX57" s="54"/>
      <c r="CJY57" s="54"/>
      <c r="CJZ57" s="54"/>
      <c r="CKA57" s="54"/>
      <c r="CKB57" s="54"/>
      <c r="CKC57" s="54"/>
      <c r="CKD57" s="54"/>
      <c r="CKE57" s="54"/>
      <c r="CKF57" s="54"/>
      <c r="CKG57" s="54"/>
      <c r="CKH57" s="54"/>
      <c r="CKI57" s="54"/>
      <c r="CKJ57" s="54"/>
      <c r="CKK57" s="54"/>
      <c r="CKL57" s="54"/>
      <c r="CKM57" s="54"/>
      <c r="CKN57" s="54"/>
      <c r="CKO57" s="54"/>
      <c r="CKP57" s="54"/>
      <c r="CKQ57" s="54"/>
      <c r="CKR57" s="54"/>
      <c r="CKS57" s="54"/>
      <c r="CKT57" s="54"/>
      <c r="CKU57" s="54"/>
      <c r="CKV57" s="54"/>
      <c r="CKW57" s="54"/>
      <c r="CKX57" s="54"/>
      <c r="CKY57" s="54"/>
      <c r="CKZ57" s="54"/>
      <c r="CLA57" s="54"/>
      <c r="CLB57" s="54"/>
      <c r="CLC57" s="54"/>
      <c r="CLD57" s="54"/>
      <c r="CLE57" s="54"/>
      <c r="CLF57" s="54"/>
      <c r="CLG57" s="54"/>
      <c r="CLH57" s="54"/>
      <c r="CLI57" s="54"/>
      <c r="CLJ57" s="54"/>
      <c r="CLK57" s="54"/>
      <c r="CLL57" s="54"/>
      <c r="CLM57" s="54"/>
      <c r="CLN57" s="54"/>
      <c r="CLO57" s="54"/>
      <c r="CLP57" s="54"/>
      <c r="CLQ57" s="54"/>
      <c r="CLR57" s="54"/>
      <c r="CLS57" s="54"/>
      <c r="CLT57" s="54"/>
      <c r="CLU57" s="54"/>
      <c r="CLV57" s="54"/>
      <c r="CLW57" s="54"/>
      <c r="CLX57" s="54"/>
      <c r="CLY57" s="54"/>
      <c r="CLZ57" s="54"/>
      <c r="CMA57" s="54"/>
      <c r="CMB57" s="54"/>
      <c r="CMC57" s="54"/>
      <c r="CMD57" s="54"/>
      <c r="CME57" s="54"/>
      <c r="CMF57" s="54"/>
      <c r="CMG57" s="54"/>
      <c r="CMH57" s="54"/>
      <c r="CMI57" s="54"/>
      <c r="CMJ57" s="54"/>
      <c r="CMK57" s="54"/>
      <c r="CML57" s="54"/>
      <c r="CMM57" s="54"/>
      <c r="CMN57" s="54"/>
      <c r="CMO57" s="54"/>
      <c r="CMP57" s="54"/>
      <c r="CMQ57" s="54"/>
      <c r="CMR57" s="54"/>
      <c r="CMS57" s="54"/>
      <c r="CMT57" s="54"/>
      <c r="CMU57" s="54"/>
      <c r="CMV57" s="54"/>
      <c r="CMW57" s="54"/>
      <c r="CMX57" s="54"/>
      <c r="CMY57" s="54"/>
      <c r="CMZ57" s="54"/>
      <c r="CNA57" s="54"/>
      <c r="CNB57" s="54"/>
      <c r="CNC57" s="54"/>
      <c r="CND57" s="54"/>
      <c r="CNE57" s="54"/>
      <c r="CNF57" s="54"/>
      <c r="CNG57" s="54"/>
      <c r="CNH57" s="54"/>
      <c r="CNI57" s="54"/>
      <c r="CNJ57" s="54"/>
      <c r="CNK57" s="54"/>
      <c r="CNL57" s="54"/>
      <c r="CNM57" s="54"/>
      <c r="CNN57" s="54"/>
      <c r="CNO57" s="54"/>
      <c r="CNP57" s="54"/>
      <c r="CNQ57" s="54"/>
      <c r="CNR57" s="54"/>
      <c r="CNS57" s="54"/>
      <c r="CNT57" s="54"/>
      <c r="CNU57" s="54"/>
      <c r="CNV57" s="54"/>
      <c r="CNW57" s="54"/>
      <c r="CNX57" s="54"/>
      <c r="CNY57" s="54"/>
      <c r="CNZ57" s="54"/>
      <c r="COA57" s="54"/>
      <c r="COB57" s="54"/>
      <c r="COC57" s="54"/>
      <c r="COD57" s="54"/>
      <c r="COE57" s="54"/>
      <c r="COF57" s="54"/>
      <c r="COG57" s="54"/>
      <c r="COH57" s="54"/>
      <c r="COI57" s="54"/>
      <c r="COJ57" s="54"/>
      <c r="COK57" s="54"/>
      <c r="COL57" s="54"/>
      <c r="COM57" s="54"/>
      <c r="CON57" s="54"/>
      <c r="COO57" s="54"/>
      <c r="COP57" s="54"/>
      <c r="COQ57" s="54"/>
      <c r="COR57" s="54"/>
      <c r="COS57" s="54"/>
      <c r="COT57" s="54"/>
      <c r="COU57" s="54"/>
      <c r="COV57" s="54"/>
      <c r="COW57" s="54"/>
      <c r="COX57" s="54"/>
      <c r="COY57" s="54"/>
      <c r="COZ57" s="54"/>
      <c r="CPA57" s="54"/>
      <c r="CPB57" s="54"/>
      <c r="CPC57" s="54"/>
      <c r="CPD57" s="54"/>
      <c r="CPE57" s="54"/>
      <c r="CPF57" s="54"/>
      <c r="CPG57" s="54"/>
      <c r="CPH57" s="54"/>
      <c r="CPI57" s="54"/>
      <c r="CPJ57" s="54"/>
      <c r="CPK57" s="54"/>
      <c r="CPL57" s="54"/>
      <c r="CPM57" s="54"/>
      <c r="CPN57" s="54"/>
      <c r="CPO57" s="54"/>
      <c r="CPP57" s="54"/>
      <c r="CPQ57" s="54"/>
      <c r="CPR57" s="54"/>
      <c r="CPS57" s="54"/>
      <c r="CPT57" s="54"/>
      <c r="CPU57" s="54"/>
      <c r="CPV57" s="54"/>
      <c r="CPW57" s="54"/>
      <c r="CPX57" s="54"/>
      <c r="CPY57" s="54"/>
      <c r="CPZ57" s="54"/>
      <c r="CQA57" s="54"/>
      <c r="CQB57" s="54"/>
      <c r="CQC57" s="54"/>
      <c r="CQD57" s="54"/>
      <c r="CQE57" s="54"/>
      <c r="CQF57" s="54"/>
      <c r="CQG57" s="54"/>
      <c r="CQH57" s="54"/>
      <c r="CQI57" s="54"/>
      <c r="CQJ57" s="54"/>
      <c r="CQK57" s="54"/>
      <c r="CQL57" s="54"/>
      <c r="CQM57" s="54"/>
      <c r="CQN57" s="54"/>
      <c r="CQO57" s="54"/>
      <c r="CQP57" s="54"/>
      <c r="CQQ57" s="54"/>
      <c r="CQR57" s="54"/>
      <c r="CQS57" s="54"/>
      <c r="CQT57" s="54"/>
      <c r="CQU57" s="54"/>
      <c r="CQV57" s="54"/>
      <c r="CQW57" s="54"/>
      <c r="CQX57" s="54"/>
      <c r="CQY57" s="54"/>
      <c r="CQZ57" s="54"/>
      <c r="CRA57" s="54"/>
      <c r="CRB57" s="54"/>
      <c r="CRC57" s="54"/>
      <c r="CRD57" s="54"/>
      <c r="CRE57" s="54"/>
      <c r="CRF57" s="54"/>
      <c r="CRG57" s="54"/>
      <c r="CRH57" s="54"/>
      <c r="CRI57" s="54"/>
      <c r="CRJ57" s="54"/>
      <c r="CRK57" s="54"/>
      <c r="CRL57" s="54"/>
      <c r="CRM57" s="54"/>
      <c r="CRN57" s="54"/>
      <c r="CRO57" s="54"/>
      <c r="CRP57" s="54"/>
      <c r="CRQ57" s="54"/>
      <c r="CRR57" s="54"/>
      <c r="CRS57" s="54"/>
      <c r="CRT57" s="54"/>
      <c r="CRU57" s="54"/>
      <c r="CRV57" s="54"/>
      <c r="CRW57" s="54"/>
      <c r="CRX57" s="54"/>
      <c r="CRY57" s="54"/>
      <c r="CRZ57" s="54"/>
      <c r="CSA57" s="54"/>
      <c r="CSB57" s="54"/>
      <c r="CSC57" s="54"/>
      <c r="CSD57" s="54"/>
      <c r="CSE57" s="54"/>
      <c r="CSF57" s="54"/>
      <c r="CSG57" s="54"/>
      <c r="CSH57" s="54"/>
      <c r="CSI57" s="54"/>
      <c r="CSJ57" s="54"/>
      <c r="CSK57" s="54"/>
      <c r="CSL57" s="54"/>
      <c r="CSM57" s="54"/>
      <c r="CSN57" s="54"/>
      <c r="CSO57" s="54"/>
      <c r="CSP57" s="54"/>
      <c r="CSQ57" s="54"/>
      <c r="CSR57" s="54"/>
      <c r="CSS57" s="54"/>
      <c r="CST57" s="54"/>
      <c r="CSU57" s="54"/>
      <c r="CSV57" s="54"/>
      <c r="CSW57" s="54"/>
      <c r="CSX57" s="54"/>
      <c r="CSY57" s="54"/>
      <c r="CSZ57" s="54"/>
      <c r="CTA57" s="54"/>
      <c r="CTB57" s="54"/>
      <c r="CTC57" s="54"/>
      <c r="CTD57" s="54"/>
      <c r="CTE57" s="54"/>
      <c r="CTF57" s="54"/>
      <c r="CTG57" s="54"/>
      <c r="CTH57" s="54"/>
      <c r="CTI57" s="54"/>
      <c r="CTJ57" s="54"/>
      <c r="CTK57" s="54"/>
      <c r="CTL57" s="54"/>
      <c r="CTM57" s="54"/>
      <c r="CTN57" s="54"/>
      <c r="CTO57" s="54"/>
      <c r="CTP57" s="54"/>
      <c r="CTQ57" s="54"/>
      <c r="CTR57" s="54"/>
      <c r="CTS57" s="54"/>
      <c r="CTT57" s="54"/>
      <c r="CTU57" s="54"/>
      <c r="CTV57" s="54"/>
      <c r="CTW57" s="54"/>
      <c r="CTX57" s="54"/>
      <c r="CTY57" s="54"/>
      <c r="CTZ57" s="54"/>
      <c r="CUA57" s="54"/>
      <c r="CUB57" s="54"/>
    </row>
    <row r="58" s="1" customFormat="1" ht="41" customHeight="1" spans="1:1024 1025:2576">
      <c r="A58" s="44"/>
      <c r="B58" s="45"/>
      <c r="C58" s="60"/>
      <c r="D58" s="55" t="str">
        <f xml:space="preserve">_xlfn.DISPIMG("ID_048861FA5B9543DB895A8F3F479DCE39",1)</f>
        <v>=DISPIMG("ID_048861FA5B9543DB895A8F3F479DCE39",1)</v>
      </c>
      <c r="E58" s="44"/>
      <c r="F58" s="46"/>
      <c r="G58" s="56"/>
      <c r="H58" s="56"/>
      <c r="I58" s="54"/>
      <c r="J58" s="57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  <c r="BF58" s="54"/>
      <c r="BG58" s="54"/>
      <c r="BH58" s="54"/>
      <c r="BI58" s="54"/>
      <c r="BJ58" s="54"/>
      <c r="BK58" s="54"/>
      <c r="BL58" s="54"/>
      <c r="BM58" s="54"/>
      <c r="BN58" s="54"/>
      <c r="BO58" s="54"/>
      <c r="BP58" s="54"/>
      <c r="BQ58" s="54"/>
      <c r="BR58" s="54"/>
      <c r="BS58" s="54"/>
      <c r="BT58" s="54"/>
      <c r="BU58" s="54"/>
      <c r="BV58" s="54"/>
      <c r="BW58" s="54"/>
      <c r="BX58" s="54"/>
      <c r="BY58" s="54"/>
      <c r="BZ58" s="54"/>
      <c r="CA58" s="54"/>
      <c r="CB58" s="54"/>
      <c r="CC58" s="54"/>
      <c r="CD58" s="54"/>
      <c r="CE58" s="54"/>
      <c r="CF58" s="54"/>
      <c r="CG58" s="54"/>
      <c r="CH58" s="54"/>
      <c r="CI58" s="54"/>
      <c r="CJ58" s="54"/>
      <c r="CK58" s="54"/>
      <c r="CL58" s="54"/>
      <c r="CM58" s="54"/>
      <c r="CN58" s="54"/>
      <c r="CO58" s="54"/>
      <c r="CP58" s="54"/>
      <c r="CQ58" s="54"/>
      <c r="CR58" s="54"/>
      <c r="CS58" s="54"/>
      <c r="CT58" s="54"/>
      <c r="CU58" s="54"/>
      <c r="CV58" s="54"/>
      <c r="CW58" s="54"/>
      <c r="CX58" s="54"/>
      <c r="CY58" s="54"/>
      <c r="CZ58" s="54"/>
      <c r="DA58" s="54"/>
      <c r="DB58" s="54"/>
      <c r="DC58" s="54"/>
      <c r="DD58" s="54"/>
      <c r="DE58" s="54"/>
      <c r="DF58" s="54"/>
      <c r="DG58" s="54"/>
      <c r="DH58" s="54"/>
      <c r="DI58" s="54"/>
      <c r="DJ58" s="54"/>
      <c r="DK58" s="54"/>
      <c r="DL58" s="54"/>
      <c r="DM58" s="54"/>
      <c r="DN58" s="54"/>
      <c r="DO58" s="54"/>
      <c r="DP58" s="54"/>
      <c r="DQ58" s="54"/>
      <c r="DR58" s="54"/>
      <c r="DS58" s="54"/>
      <c r="DT58" s="54"/>
      <c r="DU58" s="54"/>
      <c r="DV58" s="54"/>
      <c r="DW58" s="54"/>
      <c r="DX58" s="54"/>
      <c r="DY58" s="54"/>
      <c r="DZ58" s="54"/>
      <c r="EA58" s="54"/>
      <c r="EB58" s="54"/>
      <c r="EC58" s="54"/>
      <c r="ED58" s="54"/>
      <c r="EE58" s="54"/>
      <c r="EF58" s="54"/>
      <c r="EG58" s="54"/>
      <c r="EH58" s="54"/>
      <c r="EI58" s="54"/>
      <c r="EJ58" s="54"/>
      <c r="EK58" s="54"/>
      <c r="EL58" s="54"/>
      <c r="EM58" s="54"/>
      <c r="EN58" s="54"/>
      <c r="EO58" s="54"/>
      <c r="EP58" s="54"/>
      <c r="EQ58" s="54"/>
      <c r="ER58" s="54"/>
      <c r="ES58" s="54"/>
      <c r="ET58" s="54"/>
      <c r="EU58" s="54"/>
      <c r="EV58" s="54"/>
      <c r="EW58" s="54"/>
      <c r="EX58" s="54"/>
      <c r="EY58" s="54"/>
      <c r="EZ58" s="54"/>
      <c r="FA58" s="54"/>
      <c r="FB58" s="54"/>
      <c r="FC58" s="54"/>
      <c r="FD58" s="54"/>
      <c r="FE58" s="54"/>
      <c r="FF58" s="54"/>
      <c r="FG58" s="54"/>
      <c r="FH58" s="54"/>
      <c r="FI58" s="54"/>
      <c r="FJ58" s="54"/>
      <c r="FK58" s="54"/>
      <c r="FL58" s="54"/>
      <c r="FM58" s="54"/>
      <c r="FN58" s="54"/>
      <c r="FO58" s="54"/>
      <c r="FP58" s="54"/>
      <c r="FQ58" s="54"/>
      <c r="FR58" s="54"/>
      <c r="FS58" s="54"/>
      <c r="FT58" s="54"/>
      <c r="FU58" s="54"/>
      <c r="FV58" s="54"/>
      <c r="FW58" s="54"/>
      <c r="FX58" s="54"/>
      <c r="FY58" s="54"/>
      <c r="FZ58" s="54"/>
      <c r="GA58" s="54"/>
      <c r="GB58" s="54"/>
      <c r="GC58" s="54"/>
      <c r="GD58" s="54"/>
      <c r="GE58" s="54"/>
      <c r="GF58" s="54"/>
      <c r="GG58" s="54"/>
      <c r="GH58" s="54"/>
      <c r="GI58" s="54"/>
      <c r="GJ58" s="54"/>
      <c r="GK58" s="54"/>
      <c r="GL58" s="54"/>
      <c r="GM58" s="54"/>
      <c r="GN58" s="54"/>
      <c r="GO58" s="54"/>
      <c r="GP58" s="54"/>
      <c r="GQ58" s="54"/>
      <c r="GR58" s="54"/>
      <c r="GS58" s="54"/>
      <c r="GT58" s="54"/>
      <c r="GU58" s="54"/>
      <c r="GV58" s="54"/>
      <c r="GW58" s="54"/>
      <c r="GX58" s="54"/>
      <c r="GY58" s="54"/>
      <c r="GZ58" s="54"/>
      <c r="HA58" s="54"/>
      <c r="HB58" s="54"/>
      <c r="HC58" s="54"/>
      <c r="HD58" s="54"/>
      <c r="HE58" s="54"/>
      <c r="HF58" s="54"/>
      <c r="HG58" s="54"/>
      <c r="HH58" s="54"/>
      <c r="HI58" s="54"/>
      <c r="HJ58" s="54"/>
      <c r="HK58" s="54"/>
      <c r="HL58" s="54"/>
      <c r="HM58" s="54"/>
      <c r="HN58" s="54"/>
      <c r="HO58" s="54"/>
      <c r="HP58" s="54"/>
      <c r="HQ58" s="54"/>
      <c r="HR58" s="54"/>
      <c r="HS58" s="54"/>
      <c r="HT58" s="54"/>
      <c r="HU58" s="54"/>
      <c r="HV58" s="54"/>
      <c r="HW58" s="54"/>
      <c r="HX58" s="54"/>
      <c r="HY58" s="54"/>
      <c r="HZ58" s="54"/>
      <c r="IA58" s="54"/>
      <c r="IB58" s="54"/>
      <c r="IC58" s="54"/>
      <c r="ID58" s="54"/>
      <c r="IE58" s="54"/>
      <c r="IF58" s="54"/>
      <c r="IG58" s="54"/>
      <c r="IH58" s="54"/>
      <c r="II58" s="54"/>
      <c r="IJ58" s="54"/>
      <c r="IK58" s="54"/>
      <c r="IL58" s="54"/>
      <c r="IM58" s="54"/>
      <c r="IN58" s="54"/>
      <c r="IO58" s="54"/>
      <c r="IP58" s="54"/>
      <c r="IQ58" s="54"/>
      <c r="IR58" s="54"/>
      <c r="IS58" s="54"/>
      <c r="IT58" s="54"/>
      <c r="IU58" s="54"/>
      <c r="IV58" s="54"/>
      <c r="IW58" s="54"/>
      <c r="IX58" s="54"/>
      <c r="IY58" s="54"/>
      <c r="IZ58" s="54"/>
      <c r="JA58" s="54"/>
      <c r="JB58" s="54"/>
      <c r="JC58" s="54"/>
      <c r="JD58" s="54"/>
      <c r="JE58" s="54"/>
      <c r="JF58" s="54"/>
      <c r="JG58" s="54"/>
      <c r="JH58" s="54"/>
      <c r="JI58" s="54"/>
      <c r="JJ58" s="54"/>
      <c r="JK58" s="54"/>
      <c r="JL58" s="54"/>
      <c r="JM58" s="54"/>
      <c r="JN58" s="54"/>
      <c r="JO58" s="54"/>
      <c r="JP58" s="54"/>
      <c r="JQ58" s="54"/>
      <c r="JR58" s="54"/>
      <c r="JS58" s="54"/>
      <c r="JT58" s="54"/>
      <c r="JU58" s="54"/>
      <c r="JV58" s="54"/>
      <c r="JW58" s="54"/>
      <c r="JX58" s="54"/>
      <c r="JY58" s="54"/>
      <c r="JZ58" s="54"/>
      <c r="KA58" s="54"/>
      <c r="KB58" s="54"/>
      <c r="KC58" s="54"/>
      <c r="KD58" s="54"/>
      <c r="KE58" s="54"/>
      <c r="KF58" s="54"/>
      <c r="KG58" s="54"/>
      <c r="KH58" s="54"/>
      <c r="KI58" s="54"/>
      <c r="KJ58" s="54"/>
      <c r="KK58" s="54"/>
      <c r="KL58" s="54"/>
      <c r="KM58" s="54"/>
      <c r="KN58" s="54"/>
      <c r="KO58" s="54"/>
      <c r="KP58" s="54"/>
      <c r="KQ58" s="54"/>
      <c r="KR58" s="54"/>
      <c r="KS58" s="54"/>
      <c r="KT58" s="54"/>
      <c r="KU58" s="54"/>
      <c r="KV58" s="54"/>
      <c r="KW58" s="54"/>
      <c r="KX58" s="54"/>
      <c r="KY58" s="54"/>
      <c r="KZ58" s="54"/>
      <c r="LA58" s="54"/>
      <c r="LB58" s="54"/>
      <c r="LC58" s="54"/>
      <c r="LD58" s="54"/>
      <c r="LE58" s="54"/>
      <c r="LF58" s="54"/>
      <c r="LG58" s="54"/>
      <c r="LH58" s="54"/>
      <c r="LI58" s="54"/>
      <c r="LJ58" s="54"/>
      <c r="LK58" s="54"/>
      <c r="LL58" s="54"/>
      <c r="LM58" s="54"/>
      <c r="LN58" s="54"/>
      <c r="LO58" s="54"/>
      <c r="LP58" s="54"/>
      <c r="LQ58" s="54"/>
      <c r="LR58" s="54"/>
      <c r="LS58" s="54"/>
      <c r="LT58" s="54"/>
      <c r="LU58" s="54"/>
      <c r="LV58" s="54"/>
      <c r="LW58" s="54"/>
      <c r="LX58" s="54"/>
      <c r="LY58" s="54"/>
      <c r="LZ58" s="54"/>
      <c r="MA58" s="54"/>
      <c r="MB58" s="54"/>
      <c r="MC58" s="54"/>
      <c r="MD58" s="54"/>
      <c r="ME58" s="54"/>
      <c r="MF58" s="54"/>
      <c r="MG58" s="54"/>
      <c r="MH58" s="54"/>
      <c r="MI58" s="54"/>
      <c r="MJ58" s="54"/>
      <c r="MK58" s="54"/>
      <c r="ML58" s="54"/>
      <c r="MM58" s="54"/>
      <c r="MN58" s="54"/>
      <c r="MO58" s="54"/>
      <c r="MP58" s="54"/>
      <c r="MQ58" s="54"/>
      <c r="MR58" s="54"/>
      <c r="MS58" s="54"/>
      <c r="MT58" s="54"/>
      <c r="MU58" s="54"/>
      <c r="MV58" s="54"/>
      <c r="MW58" s="54"/>
      <c r="MX58" s="54"/>
      <c r="MY58" s="54"/>
      <c r="MZ58" s="54"/>
      <c r="NA58" s="54"/>
      <c r="NB58" s="54"/>
      <c r="NC58" s="54"/>
      <c r="ND58" s="54"/>
      <c r="NE58" s="54"/>
      <c r="NF58" s="54"/>
      <c r="NG58" s="54"/>
      <c r="NH58" s="54"/>
      <c r="NI58" s="54"/>
      <c r="NJ58" s="54"/>
      <c r="NK58" s="54"/>
      <c r="NL58" s="54"/>
      <c r="NM58" s="54"/>
      <c r="NN58" s="54"/>
      <c r="NO58" s="54"/>
      <c r="NP58" s="54"/>
      <c r="NQ58" s="54"/>
      <c r="NR58" s="54"/>
      <c r="NS58" s="54"/>
      <c r="NT58" s="54"/>
      <c r="NU58" s="54"/>
      <c r="NV58" s="54"/>
      <c r="NW58" s="54"/>
      <c r="NX58" s="54"/>
      <c r="NY58" s="54"/>
      <c r="NZ58" s="54"/>
      <c r="OA58" s="54"/>
      <c r="OB58" s="54"/>
      <c r="OC58" s="54"/>
      <c r="OD58" s="54"/>
      <c r="OE58" s="54"/>
      <c r="OF58" s="54"/>
      <c r="OG58" s="54"/>
      <c r="OH58" s="54"/>
      <c r="OI58" s="54"/>
      <c r="OJ58" s="54"/>
      <c r="OK58" s="54"/>
      <c r="OL58" s="54"/>
      <c r="OM58" s="54"/>
      <c r="ON58" s="54"/>
      <c r="OO58" s="54"/>
      <c r="OP58" s="54"/>
      <c r="OQ58" s="54"/>
      <c r="OR58" s="54"/>
      <c r="OS58" s="54"/>
      <c r="OT58" s="54"/>
      <c r="OU58" s="54"/>
      <c r="OV58" s="54"/>
      <c r="OW58" s="54"/>
      <c r="OX58" s="54"/>
      <c r="OY58" s="54"/>
      <c r="OZ58" s="54"/>
      <c r="PA58" s="54"/>
      <c r="PB58" s="54"/>
      <c r="PC58" s="54"/>
      <c r="PD58" s="54"/>
      <c r="PE58" s="54"/>
      <c r="PF58" s="54"/>
      <c r="PG58" s="54"/>
      <c r="PH58" s="54"/>
      <c r="PI58" s="54"/>
      <c r="PJ58" s="54"/>
      <c r="PK58" s="54"/>
      <c r="PL58" s="54"/>
      <c r="PM58" s="54"/>
      <c r="PN58" s="54"/>
      <c r="PO58" s="54"/>
      <c r="PP58" s="54"/>
      <c r="PQ58" s="54"/>
      <c r="PR58" s="54"/>
      <c r="PS58" s="54"/>
      <c r="PT58" s="54"/>
      <c r="PU58" s="54"/>
      <c r="PV58" s="54"/>
      <c r="PW58" s="54"/>
      <c r="PX58" s="54"/>
      <c r="PY58" s="54"/>
      <c r="PZ58" s="54"/>
      <c r="QA58" s="54"/>
      <c r="QB58" s="54"/>
      <c r="QC58" s="54"/>
      <c r="QD58" s="54"/>
      <c r="QE58" s="54"/>
      <c r="QF58" s="54"/>
      <c r="QG58" s="54"/>
      <c r="QH58" s="54"/>
      <c r="QI58" s="54"/>
      <c r="QJ58" s="54"/>
      <c r="QK58" s="54"/>
      <c r="QL58" s="54"/>
      <c r="QM58" s="54"/>
      <c r="QN58" s="54"/>
      <c r="QO58" s="54"/>
      <c r="QP58" s="54"/>
      <c r="QQ58" s="54"/>
      <c r="QR58" s="54"/>
      <c r="QS58" s="54"/>
      <c r="QT58" s="54"/>
      <c r="QU58" s="54"/>
      <c r="QV58" s="54"/>
      <c r="QW58" s="54"/>
      <c r="QX58" s="54"/>
      <c r="QY58" s="54"/>
      <c r="QZ58" s="54"/>
      <c r="RA58" s="54"/>
      <c r="RB58" s="54"/>
      <c r="RC58" s="54"/>
      <c r="RD58" s="54"/>
      <c r="RE58" s="54"/>
      <c r="RF58" s="54"/>
      <c r="RG58" s="54"/>
      <c r="RH58" s="54"/>
      <c r="RI58" s="54"/>
      <c r="RJ58" s="54"/>
      <c r="RK58" s="54"/>
      <c r="RL58" s="54"/>
      <c r="RM58" s="54"/>
      <c r="RN58" s="54"/>
      <c r="RO58" s="54"/>
      <c r="RP58" s="54"/>
      <c r="RQ58" s="54"/>
      <c r="RR58" s="54"/>
      <c r="RS58" s="54"/>
      <c r="RT58" s="54"/>
      <c r="RU58" s="54"/>
      <c r="RV58" s="54"/>
      <c r="RW58" s="54"/>
      <c r="RX58" s="54"/>
      <c r="RY58" s="54"/>
      <c r="RZ58" s="54"/>
      <c r="SA58" s="54"/>
      <c r="SB58" s="54"/>
      <c r="SC58" s="54"/>
      <c r="SD58" s="54"/>
      <c r="SE58" s="54"/>
      <c r="SF58" s="54"/>
      <c r="SG58" s="54"/>
      <c r="SH58" s="54"/>
      <c r="SI58" s="54"/>
      <c r="SJ58" s="54"/>
      <c r="SK58" s="54"/>
      <c r="SL58" s="54"/>
      <c r="SM58" s="54"/>
      <c r="SN58" s="54"/>
      <c r="SO58" s="54"/>
      <c r="SP58" s="54"/>
      <c r="SQ58" s="54"/>
      <c r="SR58" s="54"/>
      <c r="SS58" s="54"/>
      <c r="ST58" s="54"/>
      <c r="SU58" s="54"/>
      <c r="SV58" s="54"/>
      <c r="SW58" s="54"/>
      <c r="SX58" s="54"/>
      <c r="SY58" s="54"/>
      <c r="SZ58" s="54"/>
      <c r="TA58" s="54"/>
      <c r="TB58" s="54"/>
      <c r="TC58" s="54"/>
      <c r="TD58" s="54"/>
      <c r="TE58" s="54"/>
      <c r="TF58" s="54"/>
      <c r="TG58" s="54"/>
      <c r="TH58" s="54"/>
      <c r="TI58" s="54"/>
      <c r="TJ58" s="54"/>
      <c r="TK58" s="54"/>
      <c r="TL58" s="54"/>
      <c r="TM58" s="54"/>
      <c r="TN58" s="54"/>
      <c r="TO58" s="54"/>
      <c r="TP58" s="54"/>
      <c r="TQ58" s="54"/>
      <c r="TR58" s="54"/>
      <c r="TS58" s="54"/>
      <c r="TT58" s="54"/>
      <c r="TU58" s="54"/>
      <c r="TV58" s="54"/>
      <c r="TW58" s="54"/>
      <c r="TX58" s="54"/>
      <c r="TY58" s="54"/>
      <c r="TZ58" s="54"/>
      <c r="UA58" s="54"/>
      <c r="UB58" s="54"/>
      <c r="UC58" s="54"/>
      <c r="UD58" s="54"/>
      <c r="UE58" s="54"/>
      <c r="UF58" s="54"/>
      <c r="UG58" s="54"/>
      <c r="UH58" s="54"/>
      <c r="UI58" s="54"/>
      <c r="UJ58" s="54"/>
      <c r="UK58" s="54"/>
      <c r="UL58" s="54"/>
      <c r="UM58" s="54"/>
      <c r="UN58" s="54"/>
      <c r="UO58" s="54"/>
      <c r="UP58" s="54"/>
      <c r="UQ58" s="54"/>
      <c r="UR58" s="54"/>
      <c r="US58" s="54"/>
      <c r="UT58" s="54"/>
      <c r="UU58" s="54"/>
      <c r="UV58" s="54"/>
      <c r="UW58" s="54"/>
      <c r="UX58" s="54"/>
      <c r="UY58" s="54"/>
      <c r="UZ58" s="54"/>
      <c r="VA58" s="54"/>
      <c r="VB58" s="54"/>
      <c r="VC58" s="54"/>
      <c r="VD58" s="54"/>
      <c r="VE58" s="54"/>
      <c r="VF58" s="54"/>
      <c r="VG58" s="54"/>
      <c r="VH58" s="54"/>
      <c r="VI58" s="54"/>
      <c r="VJ58" s="54"/>
      <c r="VK58" s="54"/>
      <c r="VL58" s="54"/>
      <c r="VM58" s="54"/>
      <c r="VN58" s="54"/>
      <c r="VO58" s="54"/>
      <c r="VP58" s="54"/>
      <c r="VQ58" s="54"/>
      <c r="VR58" s="54"/>
      <c r="VS58" s="54"/>
      <c r="VT58" s="54"/>
      <c r="VU58" s="54"/>
      <c r="VV58" s="54"/>
      <c r="VW58" s="54"/>
      <c r="VX58" s="54"/>
      <c r="VY58" s="54"/>
      <c r="VZ58" s="54"/>
      <c r="WA58" s="54"/>
      <c r="WB58" s="54"/>
      <c r="WC58" s="54"/>
      <c r="WD58" s="54"/>
      <c r="WE58" s="54"/>
      <c r="WF58" s="54"/>
      <c r="WG58" s="54"/>
      <c r="WH58" s="54"/>
      <c r="WI58" s="54"/>
      <c r="WJ58" s="54"/>
      <c r="WK58" s="54"/>
      <c r="WL58" s="54"/>
      <c r="WM58" s="54"/>
      <c r="WN58" s="54"/>
      <c r="WO58" s="54"/>
      <c r="WP58" s="54"/>
      <c r="WQ58" s="54"/>
      <c r="WR58" s="54"/>
      <c r="WS58" s="54"/>
      <c r="WT58" s="54"/>
      <c r="WU58" s="54"/>
      <c r="WV58" s="54"/>
      <c r="WW58" s="54"/>
      <c r="WX58" s="54"/>
      <c r="WY58" s="54"/>
      <c r="WZ58" s="54"/>
      <c r="XA58" s="54"/>
      <c r="XB58" s="54"/>
      <c r="XC58" s="54"/>
      <c r="XD58" s="54"/>
      <c r="XE58" s="54"/>
      <c r="XF58" s="54"/>
      <c r="XG58" s="54"/>
      <c r="XH58" s="54"/>
      <c r="XI58" s="54"/>
      <c r="XJ58" s="54"/>
      <c r="XK58" s="54"/>
      <c r="XL58" s="54"/>
      <c r="XM58" s="54"/>
      <c r="XN58" s="54"/>
      <c r="XO58" s="54"/>
      <c r="XP58" s="54"/>
      <c r="XQ58" s="54"/>
      <c r="XR58" s="54"/>
      <c r="XS58" s="54"/>
      <c r="XT58" s="54"/>
      <c r="XU58" s="54"/>
      <c r="XV58" s="54"/>
      <c r="XW58" s="54"/>
      <c r="XX58" s="54"/>
      <c r="XY58" s="54"/>
      <c r="XZ58" s="54"/>
      <c r="YA58" s="54"/>
      <c r="YB58" s="54"/>
      <c r="YC58" s="54"/>
      <c r="YD58" s="54"/>
      <c r="YE58" s="54"/>
      <c r="YF58" s="54"/>
      <c r="YG58" s="54"/>
      <c r="YH58" s="54"/>
      <c r="YI58" s="54"/>
      <c r="YJ58" s="54"/>
      <c r="YK58" s="54"/>
      <c r="YL58" s="54"/>
      <c r="YM58" s="54"/>
      <c r="YN58" s="54"/>
      <c r="YO58" s="54"/>
      <c r="YP58" s="54"/>
      <c r="YQ58" s="54"/>
      <c r="YR58" s="54"/>
      <c r="YS58" s="54"/>
      <c r="YT58" s="54"/>
      <c r="YU58" s="54"/>
      <c r="YV58" s="54"/>
      <c r="YW58" s="54"/>
      <c r="YX58" s="54"/>
      <c r="YY58" s="54"/>
      <c r="YZ58" s="54"/>
      <c r="ZA58" s="54"/>
      <c r="ZB58" s="54"/>
      <c r="ZC58" s="54"/>
      <c r="ZD58" s="54"/>
      <c r="ZE58" s="54"/>
      <c r="ZF58" s="54"/>
      <c r="ZG58" s="54"/>
      <c r="ZH58" s="54"/>
      <c r="ZI58" s="54"/>
      <c r="ZJ58" s="54"/>
      <c r="ZK58" s="54"/>
      <c r="ZL58" s="54"/>
      <c r="ZM58" s="54"/>
      <c r="ZN58" s="54"/>
      <c r="ZO58" s="54"/>
      <c r="ZP58" s="54"/>
      <c r="ZQ58" s="54"/>
      <c r="ZR58" s="54"/>
      <c r="ZS58" s="54"/>
      <c r="ZT58" s="54"/>
      <c r="ZU58" s="54"/>
      <c r="ZV58" s="54"/>
      <c r="ZW58" s="54"/>
      <c r="ZX58" s="54"/>
      <c r="ZY58" s="54"/>
      <c r="ZZ58" s="54"/>
      <c r="AAA58" s="54"/>
      <c r="AAB58" s="54"/>
      <c r="AAC58" s="54"/>
      <c r="AAD58" s="54"/>
      <c r="AAE58" s="54"/>
      <c r="AAF58" s="54"/>
      <c r="AAG58" s="54"/>
      <c r="AAH58" s="54"/>
      <c r="AAI58" s="54"/>
      <c r="AAJ58" s="54"/>
      <c r="AAK58" s="54"/>
      <c r="AAL58" s="54"/>
      <c r="AAM58" s="54"/>
      <c r="AAN58" s="54"/>
      <c r="AAO58" s="54"/>
      <c r="AAP58" s="54"/>
      <c r="AAQ58" s="54"/>
      <c r="AAR58" s="54"/>
      <c r="AAS58" s="54"/>
      <c r="AAT58" s="54"/>
      <c r="AAU58" s="54"/>
      <c r="AAV58" s="54"/>
      <c r="AAW58" s="54"/>
      <c r="AAX58" s="54"/>
      <c r="AAY58" s="54"/>
      <c r="AAZ58" s="54"/>
      <c r="ABA58" s="54"/>
      <c r="ABB58" s="54"/>
      <c r="ABC58" s="54"/>
      <c r="ABD58" s="54"/>
      <c r="ABE58" s="54"/>
      <c r="ABF58" s="54"/>
      <c r="ABG58" s="54"/>
      <c r="ABH58" s="54"/>
      <c r="ABI58" s="54"/>
      <c r="ABJ58" s="54"/>
      <c r="ABK58" s="54"/>
      <c r="ABL58" s="54"/>
      <c r="ABM58" s="54"/>
      <c r="ABN58" s="54"/>
      <c r="ABO58" s="54"/>
      <c r="ABP58" s="54"/>
      <c r="ABQ58" s="54"/>
      <c r="ABR58" s="54"/>
      <c r="ABS58" s="54"/>
      <c r="ABT58" s="54"/>
      <c r="ABU58" s="54"/>
      <c r="ABV58" s="54"/>
      <c r="ABW58" s="54"/>
      <c r="ABX58" s="54"/>
      <c r="ABY58" s="54"/>
      <c r="ABZ58" s="54"/>
      <c r="ACA58" s="54"/>
      <c r="ACB58" s="54"/>
      <c r="ACC58" s="54"/>
      <c r="ACD58" s="54"/>
      <c r="ACE58" s="54"/>
      <c r="ACF58" s="54"/>
      <c r="ACG58" s="54"/>
      <c r="ACH58" s="54"/>
      <c r="ACI58" s="54"/>
      <c r="ACJ58" s="54"/>
      <c r="ACK58" s="54"/>
      <c r="ACL58" s="54"/>
      <c r="ACM58" s="54"/>
      <c r="ACN58" s="54"/>
      <c r="ACO58" s="54"/>
      <c r="ACP58" s="54"/>
      <c r="ACQ58" s="54"/>
      <c r="ACR58" s="54"/>
      <c r="ACS58" s="54"/>
      <c r="ACT58" s="54"/>
      <c r="ACU58" s="54"/>
      <c r="ACV58" s="54"/>
      <c r="ACW58" s="54"/>
      <c r="ACX58" s="54"/>
      <c r="ACY58" s="54"/>
      <c r="ACZ58" s="54"/>
      <c r="ADA58" s="54"/>
      <c r="ADB58" s="54"/>
      <c r="ADC58" s="54"/>
      <c r="ADD58" s="54"/>
      <c r="ADE58" s="54"/>
      <c r="ADF58" s="54"/>
      <c r="ADG58" s="54"/>
      <c r="ADH58" s="54"/>
      <c r="ADI58" s="54"/>
      <c r="ADJ58" s="54"/>
      <c r="ADK58" s="54"/>
      <c r="ADL58" s="54"/>
      <c r="ADM58" s="54"/>
      <c r="ADN58" s="54"/>
      <c r="ADO58" s="54"/>
      <c r="ADP58" s="54"/>
      <c r="ADQ58" s="54"/>
      <c r="ADR58" s="54"/>
      <c r="ADS58" s="54"/>
      <c r="ADT58" s="54"/>
      <c r="ADU58" s="54"/>
      <c r="ADV58" s="54"/>
      <c r="ADW58" s="54"/>
      <c r="ADX58" s="54"/>
      <c r="ADY58" s="54"/>
      <c r="ADZ58" s="54"/>
      <c r="AEA58" s="54"/>
      <c r="AEB58" s="54"/>
      <c r="AEC58" s="54"/>
      <c r="AED58" s="54"/>
      <c r="AEE58" s="54"/>
      <c r="AEF58" s="54"/>
      <c r="AEG58" s="54"/>
      <c r="AEH58" s="54"/>
      <c r="AEI58" s="54"/>
      <c r="AEJ58" s="54"/>
      <c r="AEK58" s="54"/>
      <c r="AEL58" s="54"/>
      <c r="AEM58" s="54"/>
      <c r="AEN58" s="54"/>
      <c r="AEO58" s="54"/>
      <c r="AEP58" s="54"/>
      <c r="AEQ58" s="54"/>
      <c r="AER58" s="54"/>
      <c r="AES58" s="54"/>
      <c r="AET58" s="54"/>
      <c r="AEU58" s="54"/>
      <c r="AEV58" s="54"/>
      <c r="AEW58" s="54"/>
      <c r="AEX58" s="54"/>
      <c r="AEY58" s="54"/>
      <c r="AEZ58" s="54"/>
      <c r="AFA58" s="54"/>
      <c r="AFB58" s="54"/>
      <c r="AFC58" s="54"/>
      <c r="AFD58" s="54"/>
      <c r="AFE58" s="54"/>
      <c r="AFF58" s="54"/>
      <c r="AFG58" s="54"/>
      <c r="AFH58" s="54"/>
      <c r="AFI58" s="54"/>
      <c r="AFJ58" s="54"/>
      <c r="AFK58" s="54"/>
      <c r="AFL58" s="54"/>
      <c r="AFM58" s="54"/>
      <c r="AFN58" s="54"/>
      <c r="AFO58" s="54"/>
      <c r="AFP58" s="54"/>
      <c r="AFQ58" s="54"/>
      <c r="AFR58" s="54"/>
      <c r="AFS58" s="54"/>
      <c r="AFT58" s="54"/>
      <c r="AFU58" s="54"/>
      <c r="AFV58" s="54"/>
      <c r="AFW58" s="54"/>
      <c r="AFX58" s="54"/>
      <c r="AFY58" s="54"/>
      <c r="AFZ58" s="54"/>
      <c r="AGA58" s="54"/>
      <c r="AGB58" s="54"/>
      <c r="AGC58" s="54"/>
      <c r="AGD58" s="54"/>
      <c r="AGE58" s="54"/>
      <c r="AGF58" s="54"/>
      <c r="AGG58" s="54"/>
      <c r="AGH58" s="54"/>
      <c r="AGI58" s="54"/>
      <c r="AGJ58" s="54"/>
      <c r="AGK58" s="54"/>
      <c r="AGL58" s="54"/>
      <c r="AGM58" s="54"/>
      <c r="AGN58" s="54"/>
      <c r="AGO58" s="54"/>
      <c r="AGP58" s="54"/>
      <c r="AGQ58" s="54"/>
      <c r="AGR58" s="54"/>
      <c r="AGS58" s="54"/>
      <c r="AGT58" s="54"/>
      <c r="AGU58" s="54"/>
      <c r="AGV58" s="54"/>
      <c r="AGW58" s="54"/>
      <c r="AGX58" s="54"/>
      <c r="AGY58" s="54"/>
      <c r="AGZ58" s="54"/>
      <c r="AHA58" s="54"/>
      <c r="AHB58" s="54"/>
      <c r="AHC58" s="54"/>
      <c r="AHD58" s="54"/>
      <c r="AHE58" s="54"/>
      <c r="AHF58" s="54"/>
      <c r="AHG58" s="54"/>
      <c r="AHH58" s="54"/>
      <c r="AHI58" s="54"/>
      <c r="AHJ58" s="54"/>
      <c r="AHK58" s="54"/>
      <c r="AHL58" s="54"/>
      <c r="AHM58" s="54"/>
      <c r="AHN58" s="54"/>
      <c r="AHO58" s="54"/>
      <c r="AHP58" s="54"/>
      <c r="AHQ58" s="54"/>
      <c r="AHR58" s="54"/>
      <c r="AHS58" s="54"/>
      <c r="AHT58" s="54"/>
      <c r="AHU58" s="54"/>
      <c r="AHV58" s="54"/>
      <c r="AHW58" s="54"/>
      <c r="AHX58" s="54"/>
      <c r="AHY58" s="54"/>
      <c r="AHZ58" s="54"/>
      <c r="AIA58" s="54"/>
      <c r="AIB58" s="54"/>
      <c r="AIC58" s="54"/>
      <c r="AID58" s="54"/>
      <c r="AIE58" s="54"/>
      <c r="AIF58" s="54"/>
      <c r="AIG58" s="54"/>
      <c r="AIH58" s="54"/>
      <c r="AII58" s="54"/>
      <c r="AIJ58" s="54"/>
      <c r="AIK58" s="54"/>
      <c r="AIL58" s="54"/>
      <c r="AIM58" s="54"/>
      <c r="AIN58" s="54"/>
      <c r="AIO58" s="54"/>
      <c r="AIP58" s="54"/>
      <c r="AIQ58" s="54"/>
      <c r="AIR58" s="54"/>
      <c r="AIS58" s="54"/>
      <c r="AIT58" s="54"/>
      <c r="AIU58" s="54"/>
      <c r="AIV58" s="54"/>
      <c r="AIW58" s="54"/>
      <c r="AIX58" s="54"/>
      <c r="AIY58" s="54"/>
      <c r="AIZ58" s="54"/>
      <c r="AJA58" s="54"/>
      <c r="AJB58" s="54"/>
      <c r="AJC58" s="54"/>
      <c r="AJD58" s="54"/>
      <c r="AJE58" s="54"/>
      <c r="AJF58" s="54"/>
      <c r="AJG58" s="54"/>
      <c r="AJH58" s="54"/>
      <c r="AJI58" s="54"/>
      <c r="AJJ58" s="54"/>
      <c r="AJK58" s="54"/>
      <c r="AJL58" s="54"/>
      <c r="AJM58" s="54"/>
      <c r="AJN58" s="54"/>
      <c r="AJO58" s="54"/>
      <c r="AJP58" s="54"/>
      <c r="AJQ58" s="54"/>
      <c r="AJR58" s="54"/>
      <c r="AJS58" s="54"/>
      <c r="AJT58" s="54"/>
      <c r="AJU58" s="54"/>
      <c r="AJV58" s="54"/>
      <c r="AJW58" s="54"/>
      <c r="AJX58" s="54"/>
      <c r="AJY58" s="54"/>
      <c r="AJZ58" s="54"/>
      <c r="AKA58" s="54"/>
      <c r="AKB58" s="54"/>
      <c r="AKC58" s="54"/>
      <c r="AKD58" s="54"/>
      <c r="AKE58" s="54"/>
      <c r="AKF58" s="54"/>
      <c r="AKG58" s="54"/>
      <c r="AKH58" s="54"/>
      <c r="AKI58" s="54"/>
      <c r="AKJ58" s="54"/>
      <c r="AKK58" s="54"/>
      <c r="AKL58" s="54"/>
      <c r="AKM58" s="54"/>
      <c r="AKN58" s="54"/>
      <c r="AKO58" s="54"/>
      <c r="AKP58" s="54"/>
      <c r="AKQ58" s="54"/>
      <c r="AKR58" s="54"/>
      <c r="AKS58" s="54"/>
      <c r="AKT58" s="54"/>
      <c r="AKU58" s="54"/>
      <c r="AKV58" s="54"/>
      <c r="AKW58" s="54"/>
      <c r="AKX58" s="54"/>
      <c r="AKY58" s="54"/>
      <c r="AKZ58" s="54"/>
      <c r="ALA58" s="54"/>
      <c r="ALB58" s="54"/>
      <c r="ALC58" s="54"/>
      <c r="ALD58" s="54"/>
      <c r="ALE58" s="54"/>
      <c r="ALF58" s="54"/>
      <c r="ALG58" s="54"/>
      <c r="ALH58" s="54"/>
      <c r="ALI58" s="54"/>
      <c r="ALJ58" s="54"/>
      <c r="ALK58" s="54"/>
      <c r="ALL58" s="54"/>
      <c r="ALM58" s="54"/>
      <c r="ALN58" s="54"/>
      <c r="ALO58" s="54"/>
      <c r="ALP58" s="54"/>
      <c r="ALQ58" s="54"/>
      <c r="ALR58" s="54"/>
      <c r="ALS58" s="54"/>
      <c r="ALT58" s="54"/>
      <c r="ALU58" s="54"/>
      <c r="ALV58" s="54"/>
      <c r="ALW58" s="54"/>
      <c r="ALX58" s="54"/>
      <c r="ALY58" s="54"/>
      <c r="ALZ58" s="54"/>
      <c r="AMA58" s="54"/>
      <c r="AMB58" s="54"/>
      <c r="AMC58" s="54"/>
      <c r="AMD58" s="54"/>
      <c r="AME58" s="54"/>
      <c r="AMF58" s="54"/>
      <c r="AMG58" s="54"/>
      <c r="AMH58" s="54"/>
      <c r="AMI58" s="54"/>
      <c r="AMJ58" s="54"/>
      <c r="AMK58" s="54"/>
      <c r="AML58" s="54"/>
      <c r="AMM58" s="54"/>
      <c r="AMN58" s="54"/>
      <c r="AMO58" s="54"/>
      <c r="AMP58" s="54"/>
      <c r="AMQ58" s="54"/>
      <c r="AMR58" s="54"/>
      <c r="AMS58" s="54"/>
      <c r="AMT58" s="54"/>
      <c r="AMU58" s="54"/>
      <c r="AMV58" s="54"/>
      <c r="AMW58" s="54"/>
      <c r="AMX58" s="54"/>
      <c r="AMY58" s="54"/>
      <c r="AMZ58" s="54"/>
      <c r="ANA58" s="54"/>
      <c r="ANB58" s="54"/>
      <c r="ANC58" s="54"/>
      <c r="AND58" s="54"/>
      <c r="ANE58" s="54"/>
      <c r="ANF58" s="54"/>
      <c r="ANG58" s="54"/>
      <c r="ANH58" s="54"/>
      <c r="ANI58" s="54"/>
      <c r="ANJ58" s="54"/>
      <c r="ANK58" s="54"/>
      <c r="ANL58" s="54"/>
      <c r="ANM58" s="54"/>
      <c r="ANN58" s="54"/>
      <c r="ANO58" s="54"/>
      <c r="ANP58" s="54"/>
      <c r="ANQ58" s="54"/>
      <c r="ANR58" s="54"/>
      <c r="ANS58" s="54"/>
      <c r="ANT58" s="54"/>
      <c r="ANU58" s="54"/>
      <c r="ANV58" s="54"/>
      <c r="ANW58" s="54"/>
      <c r="ANX58" s="54"/>
      <c r="ANY58" s="54"/>
      <c r="ANZ58" s="54"/>
      <c r="AOA58" s="54"/>
      <c r="AOB58" s="54"/>
      <c r="AOC58" s="54"/>
      <c r="AOD58" s="54"/>
      <c r="AOE58" s="54"/>
      <c r="AOF58" s="54"/>
      <c r="AOG58" s="54"/>
      <c r="AOH58" s="54"/>
      <c r="AOI58" s="54"/>
      <c r="AOJ58" s="54"/>
      <c r="AOK58" s="54"/>
      <c r="AOL58" s="54"/>
      <c r="AOM58" s="54"/>
      <c r="AON58" s="54"/>
      <c r="AOO58" s="54"/>
      <c r="AOP58" s="54"/>
      <c r="AOQ58" s="54"/>
      <c r="AOR58" s="54"/>
      <c r="AOS58" s="54"/>
      <c r="AOT58" s="54"/>
      <c r="AOU58" s="54"/>
      <c r="AOV58" s="54"/>
      <c r="AOW58" s="54"/>
      <c r="AOX58" s="54"/>
      <c r="AOY58" s="54"/>
      <c r="AOZ58" s="54"/>
      <c r="APA58" s="54"/>
      <c r="APB58" s="54"/>
      <c r="APC58" s="54"/>
      <c r="APD58" s="54"/>
      <c r="APE58" s="54"/>
      <c r="APF58" s="54"/>
      <c r="APG58" s="54"/>
      <c r="APH58" s="54"/>
      <c r="API58" s="54"/>
      <c r="APJ58" s="54"/>
      <c r="APK58" s="54"/>
      <c r="APL58" s="54"/>
      <c r="APM58" s="54"/>
      <c r="APN58" s="54"/>
      <c r="APO58" s="54"/>
      <c r="APP58" s="54"/>
      <c r="APQ58" s="54"/>
      <c r="APR58" s="54"/>
      <c r="APS58" s="54"/>
      <c r="APT58" s="54"/>
      <c r="APU58" s="54"/>
      <c r="APV58" s="54"/>
      <c r="APW58" s="54"/>
      <c r="APX58" s="54"/>
      <c r="APY58" s="54"/>
      <c r="APZ58" s="54"/>
      <c r="AQA58" s="54"/>
      <c r="AQB58" s="54"/>
      <c r="AQC58" s="54"/>
      <c r="AQD58" s="54"/>
      <c r="AQE58" s="54"/>
      <c r="AQF58" s="54"/>
      <c r="AQG58" s="54"/>
      <c r="AQH58" s="54"/>
      <c r="AQI58" s="54"/>
      <c r="AQJ58" s="54"/>
      <c r="AQK58" s="54"/>
      <c r="AQL58" s="54"/>
      <c r="AQM58" s="54"/>
      <c r="AQN58" s="54"/>
      <c r="AQO58" s="54"/>
      <c r="AQP58" s="54"/>
      <c r="AQQ58" s="54"/>
      <c r="AQR58" s="54"/>
      <c r="AQS58" s="54"/>
      <c r="AQT58" s="54"/>
      <c r="AQU58" s="54"/>
      <c r="AQV58" s="54"/>
      <c r="AQW58" s="54"/>
      <c r="AQX58" s="54"/>
      <c r="AQY58" s="54"/>
      <c r="AQZ58" s="54"/>
      <c r="ARA58" s="54"/>
      <c r="ARB58" s="54"/>
      <c r="ARC58" s="54"/>
      <c r="ARD58" s="54"/>
      <c r="ARE58" s="54"/>
      <c r="ARF58" s="54"/>
      <c r="ARG58" s="54"/>
      <c r="ARH58" s="54"/>
      <c r="ARI58" s="54"/>
      <c r="ARJ58" s="54"/>
      <c r="ARK58" s="54"/>
      <c r="ARL58" s="54"/>
      <c r="ARM58" s="54"/>
      <c r="ARN58" s="54"/>
      <c r="ARO58" s="54"/>
      <c r="ARP58" s="54"/>
      <c r="ARQ58" s="54"/>
      <c r="ARR58" s="54"/>
      <c r="ARS58" s="54"/>
      <c r="ART58" s="54"/>
      <c r="ARU58" s="54"/>
      <c r="ARV58" s="54"/>
      <c r="ARW58" s="54"/>
      <c r="ARX58" s="54"/>
      <c r="ARY58" s="54"/>
      <c r="ARZ58" s="54"/>
      <c r="ASA58" s="54"/>
      <c r="ASB58" s="54"/>
      <c r="ASC58" s="54"/>
      <c r="ASD58" s="54"/>
      <c r="ASE58" s="54"/>
      <c r="ASF58" s="54"/>
      <c r="ASG58" s="54"/>
      <c r="ASH58" s="54"/>
      <c r="ASI58" s="54"/>
      <c r="ASJ58" s="54"/>
      <c r="ASK58" s="54"/>
      <c r="ASL58" s="54"/>
      <c r="ASM58" s="54"/>
      <c r="ASN58" s="54"/>
      <c r="ASO58" s="54"/>
      <c r="ASP58" s="54"/>
      <c r="ASQ58" s="54"/>
      <c r="ASR58" s="54"/>
      <c r="ASS58" s="54"/>
      <c r="AST58" s="54"/>
      <c r="ASU58" s="54"/>
      <c r="ASV58" s="54"/>
      <c r="ASW58" s="54"/>
      <c r="ASX58" s="54"/>
      <c r="ASY58" s="54"/>
      <c r="ASZ58" s="54"/>
      <c r="ATA58" s="54"/>
      <c r="ATB58" s="54"/>
      <c r="ATC58" s="54"/>
      <c r="ATD58" s="54"/>
      <c r="ATE58" s="54"/>
      <c r="ATF58" s="54"/>
      <c r="ATG58" s="54"/>
      <c r="ATH58" s="54"/>
      <c r="ATI58" s="54"/>
      <c r="ATJ58" s="54"/>
      <c r="ATK58" s="54"/>
      <c r="ATL58" s="54"/>
      <c r="ATM58" s="54"/>
      <c r="ATN58" s="54"/>
      <c r="ATO58" s="54"/>
      <c r="ATP58" s="54"/>
      <c r="ATQ58" s="54"/>
      <c r="ATR58" s="54"/>
      <c r="ATS58" s="54"/>
      <c r="ATT58" s="54"/>
      <c r="ATU58" s="54"/>
      <c r="ATV58" s="54"/>
      <c r="ATW58" s="54"/>
      <c r="ATX58" s="54"/>
      <c r="ATY58" s="54"/>
      <c r="ATZ58" s="54"/>
      <c r="AUA58" s="54"/>
      <c r="AUB58" s="54"/>
      <c r="AUC58" s="54"/>
      <c r="AUD58" s="54"/>
      <c r="AUE58" s="54"/>
      <c r="AUF58" s="54"/>
      <c r="AUG58" s="54"/>
      <c r="AUH58" s="54"/>
      <c r="AUI58" s="54"/>
      <c r="AUJ58" s="54"/>
      <c r="AUK58" s="54"/>
      <c r="AUL58" s="54"/>
      <c r="AUM58" s="54"/>
      <c r="AUN58" s="54"/>
      <c r="AUO58" s="54"/>
      <c r="AUP58" s="54"/>
      <c r="AUQ58" s="54"/>
      <c r="AUR58" s="54"/>
      <c r="AUS58" s="54"/>
      <c r="AUT58" s="54"/>
      <c r="AUU58" s="54"/>
      <c r="AUV58" s="54"/>
      <c r="AUW58" s="54"/>
      <c r="AUX58" s="54"/>
      <c r="AUY58" s="54"/>
      <c r="AUZ58" s="54"/>
      <c r="AVA58" s="54"/>
      <c r="AVB58" s="54"/>
      <c r="AVC58" s="54"/>
      <c r="AVD58" s="54"/>
      <c r="AVE58" s="54"/>
      <c r="AVF58" s="54"/>
      <c r="AVG58" s="54"/>
      <c r="AVH58" s="54"/>
      <c r="AVI58" s="54"/>
      <c r="AVJ58" s="54"/>
      <c r="AVK58" s="54"/>
      <c r="AVL58" s="54"/>
      <c r="AVM58" s="54"/>
      <c r="AVN58" s="54"/>
      <c r="AVO58" s="54"/>
      <c r="AVP58" s="54"/>
      <c r="AVQ58" s="54"/>
      <c r="AVR58" s="54"/>
      <c r="AVS58" s="54"/>
      <c r="AVT58" s="54"/>
      <c r="AVU58" s="54"/>
      <c r="AVV58" s="54"/>
      <c r="AVW58" s="54"/>
      <c r="AVX58" s="54"/>
      <c r="AVY58" s="54"/>
      <c r="AVZ58" s="54"/>
      <c r="AWA58" s="54"/>
      <c r="AWB58" s="54"/>
      <c r="AWC58" s="54"/>
      <c r="AWD58" s="54"/>
      <c r="AWE58" s="54"/>
      <c r="AWF58" s="54"/>
      <c r="AWG58" s="54"/>
      <c r="AWH58" s="54"/>
      <c r="AWI58" s="54"/>
      <c r="AWJ58" s="54"/>
      <c r="AWK58" s="54"/>
      <c r="AWL58" s="54"/>
      <c r="AWM58" s="54"/>
      <c r="AWN58" s="54"/>
      <c r="AWO58" s="54"/>
      <c r="AWP58" s="54"/>
      <c r="AWQ58" s="54"/>
      <c r="AWR58" s="54"/>
      <c r="AWS58" s="54"/>
      <c r="AWT58" s="54"/>
      <c r="AWU58" s="54"/>
      <c r="AWV58" s="54"/>
      <c r="AWW58" s="54"/>
      <c r="AWX58" s="54"/>
      <c r="AWY58" s="54"/>
      <c r="AWZ58" s="54"/>
      <c r="AXA58" s="54"/>
      <c r="AXB58" s="54"/>
      <c r="AXC58" s="54"/>
      <c r="AXD58" s="54"/>
      <c r="AXE58" s="54"/>
      <c r="AXF58" s="54"/>
      <c r="AXG58" s="54"/>
      <c r="AXH58" s="54"/>
      <c r="AXI58" s="54"/>
      <c r="AXJ58" s="54"/>
      <c r="AXK58" s="54"/>
      <c r="AXL58" s="54"/>
      <c r="AXM58" s="54"/>
      <c r="AXN58" s="54"/>
      <c r="AXO58" s="54"/>
      <c r="AXP58" s="54"/>
      <c r="AXQ58" s="54"/>
      <c r="AXR58" s="54"/>
      <c r="AXS58" s="54"/>
      <c r="AXT58" s="54"/>
      <c r="AXU58" s="54"/>
      <c r="AXV58" s="54"/>
      <c r="AXW58" s="54"/>
      <c r="AXX58" s="54"/>
      <c r="AXY58" s="54"/>
      <c r="AXZ58" s="54"/>
      <c r="AYA58" s="54"/>
      <c r="AYB58" s="54"/>
      <c r="AYC58" s="54"/>
      <c r="AYD58" s="54"/>
      <c r="AYE58" s="54"/>
      <c r="AYF58" s="54"/>
      <c r="AYG58" s="54"/>
      <c r="AYH58" s="54"/>
      <c r="AYI58" s="54"/>
      <c r="AYJ58" s="54"/>
      <c r="AYK58" s="54"/>
      <c r="AYL58" s="54"/>
      <c r="AYM58" s="54"/>
      <c r="AYN58" s="54"/>
      <c r="AYO58" s="54"/>
      <c r="AYP58" s="54"/>
      <c r="AYQ58" s="54"/>
      <c r="AYR58" s="54"/>
      <c r="AYS58" s="54"/>
      <c r="AYT58" s="54"/>
      <c r="AYU58" s="54"/>
      <c r="AYV58" s="54"/>
      <c r="AYW58" s="54"/>
      <c r="AYX58" s="54"/>
      <c r="AYY58" s="54"/>
      <c r="AYZ58" s="54"/>
      <c r="AZA58" s="54"/>
      <c r="AZB58" s="54"/>
      <c r="AZC58" s="54"/>
      <c r="AZD58" s="54"/>
      <c r="AZE58" s="54"/>
      <c r="AZF58" s="54"/>
      <c r="AZG58" s="54"/>
      <c r="AZH58" s="54"/>
      <c r="AZI58" s="54"/>
      <c r="AZJ58" s="54"/>
      <c r="AZK58" s="54"/>
      <c r="AZL58" s="54"/>
      <c r="AZM58" s="54"/>
      <c r="AZN58" s="54"/>
      <c r="AZO58" s="54"/>
      <c r="AZP58" s="54"/>
      <c r="AZQ58" s="54"/>
      <c r="AZR58" s="54"/>
      <c r="AZS58" s="54"/>
      <c r="AZT58" s="54"/>
      <c r="AZU58" s="54"/>
      <c r="AZV58" s="54"/>
      <c r="AZW58" s="54"/>
      <c r="AZX58" s="54"/>
      <c r="AZY58" s="54"/>
      <c r="AZZ58" s="54"/>
      <c r="BAA58" s="54"/>
      <c r="BAB58" s="54"/>
      <c r="BAC58" s="54"/>
      <c r="BAD58" s="54"/>
      <c r="BAE58" s="54"/>
      <c r="BAF58" s="54"/>
      <c r="BAG58" s="54"/>
      <c r="BAH58" s="54"/>
      <c r="BAI58" s="54"/>
      <c r="BAJ58" s="54"/>
      <c r="BAK58" s="54"/>
      <c r="BAL58" s="54"/>
      <c r="BAM58" s="54"/>
      <c r="BAN58" s="54"/>
      <c r="BAO58" s="54"/>
      <c r="BAP58" s="54"/>
      <c r="BAQ58" s="54"/>
      <c r="BAR58" s="54"/>
      <c r="BAS58" s="54"/>
      <c r="BAT58" s="54"/>
      <c r="BAU58" s="54"/>
      <c r="BAV58" s="54"/>
      <c r="BAW58" s="54"/>
      <c r="BAX58" s="54"/>
      <c r="BAY58" s="54"/>
      <c r="BAZ58" s="54"/>
      <c r="BBA58" s="54"/>
      <c r="BBB58" s="54"/>
      <c r="BBC58" s="54"/>
      <c r="BBD58" s="54"/>
      <c r="BBE58" s="54"/>
      <c r="BBF58" s="54"/>
      <c r="BBG58" s="54"/>
      <c r="BBH58" s="54"/>
      <c r="BBI58" s="54"/>
      <c r="BBJ58" s="54"/>
      <c r="BBK58" s="54"/>
      <c r="BBL58" s="54"/>
      <c r="BBM58" s="54"/>
      <c r="BBN58" s="54"/>
      <c r="BBO58" s="54"/>
      <c r="BBP58" s="54"/>
      <c r="BBQ58" s="54"/>
      <c r="BBR58" s="54"/>
      <c r="BBS58" s="54"/>
      <c r="BBT58" s="54"/>
      <c r="BBU58" s="54"/>
      <c r="BBV58" s="54"/>
      <c r="BBW58" s="54"/>
      <c r="BBX58" s="54"/>
      <c r="BBY58" s="54"/>
      <c r="BBZ58" s="54"/>
      <c r="BCA58" s="54"/>
      <c r="BCB58" s="54"/>
      <c r="BCC58" s="54"/>
      <c r="BCD58" s="54"/>
      <c r="BCE58" s="54"/>
      <c r="BCF58" s="54"/>
      <c r="BCG58" s="54"/>
      <c r="BCH58" s="54"/>
      <c r="BCI58" s="54"/>
      <c r="BCJ58" s="54"/>
      <c r="BCK58" s="54"/>
      <c r="BCL58" s="54"/>
      <c r="BCM58" s="54"/>
      <c r="BCN58" s="54"/>
      <c r="BCO58" s="54"/>
      <c r="BCP58" s="54"/>
      <c r="BCQ58" s="54"/>
      <c r="BCR58" s="54"/>
      <c r="BCS58" s="54"/>
      <c r="BCT58" s="54"/>
      <c r="BCU58" s="54"/>
      <c r="BCV58" s="54"/>
      <c r="BCW58" s="54"/>
      <c r="BCX58" s="54"/>
      <c r="BCY58" s="54"/>
      <c r="BCZ58" s="54"/>
      <c r="BDA58" s="54"/>
      <c r="BDB58" s="54"/>
      <c r="BDC58" s="54"/>
      <c r="BDD58" s="54"/>
      <c r="BDE58" s="54"/>
      <c r="BDF58" s="54"/>
      <c r="BDG58" s="54"/>
      <c r="BDH58" s="54"/>
      <c r="BDI58" s="54"/>
      <c r="BDJ58" s="54"/>
      <c r="BDK58" s="54"/>
      <c r="BDL58" s="54"/>
      <c r="BDM58" s="54"/>
      <c r="BDN58" s="54"/>
      <c r="BDO58" s="54"/>
      <c r="BDP58" s="54"/>
      <c r="BDQ58" s="54"/>
      <c r="BDR58" s="54"/>
      <c r="BDS58" s="54"/>
      <c r="BDT58" s="54"/>
      <c r="BDU58" s="54"/>
      <c r="BDV58" s="54"/>
      <c r="BDW58" s="54"/>
      <c r="BDX58" s="54"/>
      <c r="BDY58" s="54"/>
      <c r="BDZ58" s="54"/>
      <c r="BEA58" s="54"/>
      <c r="BEB58" s="54"/>
      <c r="BEC58" s="54"/>
      <c r="BED58" s="54"/>
      <c r="BEE58" s="54"/>
      <c r="BEF58" s="54"/>
      <c r="BEG58" s="54"/>
      <c r="BEH58" s="54"/>
      <c r="BEI58" s="54"/>
      <c r="BEJ58" s="54"/>
      <c r="BEK58" s="54"/>
      <c r="BEL58" s="54"/>
      <c r="BEM58" s="54"/>
      <c r="BEN58" s="54"/>
      <c r="BEO58" s="54"/>
      <c r="BEP58" s="54"/>
      <c r="BEQ58" s="54"/>
      <c r="BER58" s="54"/>
      <c r="BES58" s="54"/>
      <c r="BET58" s="54"/>
      <c r="BEU58" s="54"/>
      <c r="BEV58" s="54"/>
      <c r="BEW58" s="54"/>
      <c r="BEX58" s="54"/>
      <c r="BEY58" s="54"/>
      <c r="BEZ58" s="54"/>
      <c r="BFA58" s="54"/>
      <c r="BFB58" s="54"/>
      <c r="BFC58" s="54"/>
      <c r="BFD58" s="54"/>
      <c r="BFE58" s="54"/>
      <c r="BFF58" s="54"/>
      <c r="BFG58" s="54"/>
      <c r="BFH58" s="54"/>
      <c r="BFI58" s="54"/>
      <c r="BFJ58" s="54"/>
      <c r="BFK58" s="54"/>
      <c r="BFL58" s="54"/>
      <c r="BFM58" s="54"/>
      <c r="BFN58" s="54"/>
      <c r="BFO58" s="54"/>
      <c r="BFP58" s="54"/>
      <c r="BFQ58" s="54"/>
      <c r="BFR58" s="54"/>
      <c r="BFS58" s="54"/>
      <c r="BFT58" s="54"/>
      <c r="BFU58" s="54"/>
      <c r="BFV58" s="54"/>
      <c r="BFW58" s="54"/>
      <c r="BFX58" s="54"/>
      <c r="BFY58" s="54"/>
      <c r="BFZ58" s="54"/>
      <c r="BGA58" s="54"/>
      <c r="BGB58" s="54"/>
      <c r="BGC58" s="54"/>
      <c r="BGD58" s="54"/>
      <c r="BGE58" s="54"/>
      <c r="BGF58" s="54"/>
      <c r="BGG58" s="54"/>
      <c r="BGH58" s="54"/>
      <c r="BGI58" s="54"/>
      <c r="BGJ58" s="54"/>
      <c r="BGK58" s="54"/>
      <c r="BGL58" s="54"/>
      <c r="BGM58" s="54"/>
      <c r="BGN58" s="54"/>
      <c r="BGO58" s="54"/>
      <c r="BGP58" s="54"/>
      <c r="BGQ58" s="54"/>
      <c r="BGR58" s="54"/>
      <c r="BGS58" s="54"/>
      <c r="BGT58" s="54"/>
      <c r="BGU58" s="54"/>
      <c r="BGV58" s="54"/>
      <c r="BGW58" s="54"/>
      <c r="BGX58" s="54"/>
      <c r="BGY58" s="54"/>
      <c r="BGZ58" s="54"/>
      <c r="BHA58" s="54"/>
      <c r="BHB58" s="54"/>
      <c r="BHC58" s="54"/>
      <c r="BHD58" s="54"/>
      <c r="BHE58" s="54"/>
      <c r="BHF58" s="54"/>
      <c r="BHG58" s="54"/>
      <c r="BHH58" s="54"/>
      <c r="BHI58" s="54"/>
      <c r="BHJ58" s="54"/>
      <c r="BHK58" s="54"/>
      <c r="BHL58" s="54"/>
      <c r="BHM58" s="54"/>
      <c r="BHN58" s="54"/>
      <c r="BHO58" s="54"/>
      <c r="BHP58" s="54"/>
      <c r="BHQ58" s="54"/>
      <c r="BHR58" s="54"/>
      <c r="BHS58" s="54"/>
      <c r="BHT58" s="54"/>
      <c r="BHU58" s="54"/>
      <c r="BHV58" s="54"/>
      <c r="BHW58" s="54"/>
      <c r="BHX58" s="54"/>
      <c r="BHY58" s="54"/>
      <c r="BHZ58" s="54"/>
      <c r="BIA58" s="54"/>
      <c r="BIB58" s="54"/>
      <c r="BIC58" s="54"/>
      <c r="BID58" s="54"/>
      <c r="BIE58" s="54"/>
      <c r="BIF58" s="54"/>
      <c r="BIG58" s="54"/>
      <c r="BIH58" s="54"/>
      <c r="BII58" s="54"/>
      <c r="BIJ58" s="54"/>
      <c r="BIK58" s="54"/>
      <c r="BIL58" s="54"/>
      <c r="BIM58" s="54"/>
      <c r="BIN58" s="54"/>
      <c r="BIO58" s="54"/>
      <c r="BIP58" s="54"/>
      <c r="BIQ58" s="54"/>
      <c r="BIR58" s="54"/>
      <c r="BIS58" s="54"/>
      <c r="BIT58" s="54"/>
      <c r="BIU58" s="54"/>
      <c r="BIV58" s="54"/>
      <c r="BIW58" s="54"/>
      <c r="BIX58" s="54"/>
      <c r="BIY58" s="54"/>
      <c r="BIZ58" s="54"/>
      <c r="BJA58" s="54"/>
      <c r="BJB58" s="54"/>
      <c r="BJC58" s="54"/>
      <c r="BJD58" s="54"/>
      <c r="BJE58" s="54"/>
      <c r="BJF58" s="54"/>
      <c r="BJG58" s="54"/>
      <c r="BJH58" s="54"/>
      <c r="BJI58" s="54"/>
      <c r="BJJ58" s="54"/>
      <c r="BJK58" s="54"/>
      <c r="BJL58" s="54"/>
      <c r="BJM58" s="54"/>
      <c r="BJN58" s="54"/>
      <c r="BJO58" s="54"/>
      <c r="BJP58" s="54"/>
      <c r="BJQ58" s="54"/>
      <c r="BJR58" s="54"/>
      <c r="BJS58" s="54"/>
      <c r="BJT58" s="54"/>
      <c r="BJU58" s="54"/>
      <c r="BJV58" s="54"/>
      <c r="BJW58" s="54"/>
      <c r="BJX58" s="54"/>
      <c r="BJY58" s="54"/>
      <c r="BJZ58" s="54"/>
      <c r="BKA58" s="54"/>
      <c r="BKB58" s="54"/>
      <c r="BKC58" s="54"/>
      <c r="BKD58" s="54"/>
      <c r="BKE58" s="54"/>
      <c r="BKF58" s="54"/>
      <c r="BKG58" s="54"/>
      <c r="BKH58" s="54"/>
      <c r="BKI58" s="54"/>
      <c r="BKJ58" s="54"/>
      <c r="BKK58" s="54"/>
      <c r="BKL58" s="54"/>
      <c r="BKM58" s="54"/>
      <c r="BKN58" s="54"/>
      <c r="BKO58" s="54"/>
      <c r="BKP58" s="54"/>
      <c r="BKQ58" s="54"/>
      <c r="BKR58" s="54"/>
      <c r="BKS58" s="54"/>
      <c r="BKT58" s="54"/>
      <c r="BKU58" s="54"/>
      <c r="BKV58" s="54"/>
      <c r="BKW58" s="54"/>
      <c r="BKX58" s="54"/>
      <c r="BKY58" s="54"/>
      <c r="BKZ58" s="54"/>
      <c r="BLA58" s="54"/>
      <c r="BLB58" s="54"/>
      <c r="BLC58" s="54"/>
      <c r="BLD58" s="54"/>
      <c r="BLE58" s="54"/>
      <c r="BLF58" s="54"/>
      <c r="BLG58" s="54"/>
      <c r="BLH58" s="54"/>
      <c r="BLI58" s="54"/>
      <c r="BLJ58" s="54"/>
      <c r="BLK58" s="54"/>
      <c r="BLL58" s="54"/>
      <c r="BLM58" s="54"/>
      <c r="BLN58" s="54"/>
      <c r="BLO58" s="54"/>
      <c r="BLP58" s="54"/>
      <c r="BLQ58" s="54"/>
      <c r="BLR58" s="54"/>
      <c r="BLS58" s="54"/>
      <c r="BLT58" s="54"/>
      <c r="BLU58" s="54"/>
      <c r="BLV58" s="54"/>
      <c r="BLW58" s="54"/>
      <c r="BLX58" s="54"/>
      <c r="BLY58" s="54"/>
      <c r="BLZ58" s="54"/>
      <c r="BMA58" s="54"/>
      <c r="BMB58" s="54"/>
      <c r="BMC58" s="54"/>
      <c r="BMD58" s="54"/>
      <c r="BME58" s="54"/>
      <c r="BMF58" s="54"/>
      <c r="BMG58" s="54"/>
      <c r="BMH58" s="54"/>
      <c r="BMI58" s="54"/>
      <c r="BMJ58" s="54"/>
      <c r="BMK58" s="54"/>
      <c r="BML58" s="54"/>
      <c r="BMM58" s="54"/>
      <c r="BMN58" s="54"/>
      <c r="BMO58" s="54"/>
      <c r="BMP58" s="54"/>
      <c r="BMQ58" s="54"/>
      <c r="BMR58" s="54"/>
      <c r="BMS58" s="54"/>
      <c r="BMT58" s="54"/>
      <c r="BMU58" s="54"/>
      <c r="BMV58" s="54"/>
      <c r="BMW58" s="54"/>
      <c r="BMX58" s="54"/>
      <c r="BMY58" s="54"/>
      <c r="BMZ58" s="54"/>
      <c r="BNA58" s="54"/>
      <c r="BNB58" s="54"/>
      <c r="BNC58" s="54"/>
      <c r="BND58" s="54"/>
      <c r="BNE58" s="54"/>
      <c r="BNF58" s="54"/>
      <c r="BNG58" s="54"/>
      <c r="BNH58" s="54"/>
      <c r="BNI58" s="54"/>
      <c r="BNJ58" s="54"/>
      <c r="BNK58" s="54"/>
      <c r="BNL58" s="54"/>
      <c r="BNM58" s="54"/>
      <c r="BNN58" s="54"/>
      <c r="BNO58" s="54"/>
      <c r="BNP58" s="54"/>
      <c r="BNQ58" s="54"/>
      <c r="BNR58" s="54"/>
      <c r="BNS58" s="54"/>
      <c r="BNT58" s="54"/>
      <c r="BNU58" s="54"/>
      <c r="BNV58" s="54"/>
      <c r="BNW58" s="54"/>
      <c r="BNX58" s="54"/>
      <c r="BNY58" s="54"/>
      <c r="BNZ58" s="54"/>
      <c r="BOA58" s="54"/>
      <c r="BOB58" s="54"/>
      <c r="BOC58" s="54"/>
      <c r="BOD58" s="54"/>
      <c r="BOE58" s="54"/>
      <c r="BOF58" s="54"/>
      <c r="BOG58" s="54"/>
      <c r="BOH58" s="54"/>
      <c r="BOI58" s="54"/>
      <c r="BOJ58" s="54"/>
      <c r="BOK58" s="54"/>
      <c r="BOL58" s="54"/>
      <c r="BOM58" s="54"/>
      <c r="BON58" s="54"/>
      <c r="BOO58" s="54"/>
      <c r="BOP58" s="54"/>
      <c r="BOQ58" s="54"/>
      <c r="BOR58" s="54"/>
      <c r="BOS58" s="54"/>
      <c r="BOT58" s="54"/>
      <c r="BOU58" s="54"/>
      <c r="BOV58" s="54"/>
      <c r="BOW58" s="54"/>
      <c r="BOX58" s="54"/>
      <c r="BOY58" s="54"/>
      <c r="BOZ58" s="54"/>
      <c r="BPA58" s="54"/>
      <c r="BPB58" s="54"/>
      <c r="BPC58" s="54"/>
      <c r="BPD58" s="54"/>
      <c r="BPE58" s="54"/>
      <c r="BPF58" s="54"/>
      <c r="BPG58" s="54"/>
      <c r="BPH58" s="54"/>
      <c r="BPI58" s="54"/>
      <c r="BPJ58" s="54"/>
      <c r="BPK58" s="54"/>
      <c r="BPL58" s="54"/>
      <c r="BPM58" s="54"/>
      <c r="BPN58" s="54"/>
      <c r="BPO58" s="54"/>
      <c r="BPP58" s="54"/>
      <c r="BPQ58" s="54"/>
      <c r="BPR58" s="54"/>
      <c r="BPS58" s="54"/>
      <c r="BPT58" s="54"/>
      <c r="BPU58" s="54"/>
      <c r="BPV58" s="54"/>
      <c r="BPW58" s="54"/>
      <c r="BPX58" s="54"/>
      <c r="BPY58" s="54"/>
      <c r="BPZ58" s="54"/>
      <c r="BQA58" s="54"/>
      <c r="BQB58" s="54"/>
      <c r="BQC58" s="54"/>
      <c r="BQD58" s="54"/>
      <c r="BQE58" s="54"/>
      <c r="BQF58" s="54"/>
      <c r="BQG58" s="54"/>
      <c r="BQH58" s="54"/>
      <c r="BQI58" s="54"/>
      <c r="BQJ58" s="54"/>
      <c r="BQK58" s="54"/>
      <c r="BQL58" s="54"/>
      <c r="BQM58" s="54"/>
      <c r="BQN58" s="54"/>
      <c r="BQO58" s="54"/>
      <c r="BQP58" s="54"/>
      <c r="BQQ58" s="54"/>
      <c r="BQR58" s="54"/>
      <c r="BQS58" s="54"/>
      <c r="BQT58" s="54"/>
      <c r="BQU58" s="54"/>
      <c r="BQV58" s="54"/>
      <c r="BQW58" s="54"/>
      <c r="BQX58" s="54"/>
      <c r="BQY58" s="54"/>
      <c r="BQZ58" s="54"/>
      <c r="BRA58" s="54"/>
      <c r="BRB58" s="54"/>
      <c r="BRC58" s="54"/>
      <c r="BRD58" s="54"/>
      <c r="BRE58" s="54"/>
      <c r="BRF58" s="54"/>
      <c r="BRG58" s="54"/>
      <c r="BRH58" s="54"/>
      <c r="BRI58" s="54"/>
      <c r="BRJ58" s="54"/>
      <c r="BRK58" s="54"/>
      <c r="BRL58" s="54"/>
      <c r="BRM58" s="54"/>
      <c r="BRN58" s="54"/>
      <c r="BRO58" s="54"/>
      <c r="BRP58" s="54"/>
      <c r="BRQ58" s="54"/>
      <c r="BRR58" s="54"/>
      <c r="BRS58" s="54"/>
      <c r="BRT58" s="54"/>
      <c r="BRU58" s="54"/>
      <c r="BRV58" s="54"/>
      <c r="BRW58" s="54"/>
      <c r="BRX58" s="54"/>
      <c r="BRY58" s="54"/>
      <c r="BRZ58" s="54"/>
      <c r="BSA58" s="54"/>
      <c r="BSB58" s="54"/>
      <c r="BSC58" s="54"/>
      <c r="BSD58" s="54"/>
      <c r="BSE58" s="54"/>
      <c r="BSF58" s="54"/>
      <c r="BSG58" s="54"/>
      <c r="BSH58" s="54"/>
      <c r="BSI58" s="54"/>
      <c r="BSJ58" s="54"/>
      <c r="BSK58" s="54"/>
      <c r="BSL58" s="54"/>
      <c r="BSM58" s="54"/>
      <c r="BSN58" s="54"/>
      <c r="BSO58" s="54"/>
      <c r="BSP58" s="54"/>
      <c r="BSQ58" s="54"/>
      <c r="BSR58" s="54"/>
      <c r="BSS58" s="54"/>
      <c r="BST58" s="54"/>
      <c r="BSU58" s="54"/>
      <c r="BSV58" s="54"/>
      <c r="BSW58" s="54"/>
      <c r="BSX58" s="54"/>
      <c r="BSY58" s="54"/>
      <c r="BSZ58" s="54"/>
      <c r="BTA58" s="54"/>
      <c r="BTB58" s="54"/>
      <c r="BTC58" s="54"/>
      <c r="BTD58" s="54"/>
      <c r="BTE58" s="54"/>
      <c r="BTF58" s="54"/>
      <c r="BTG58" s="54"/>
      <c r="BTH58" s="54"/>
      <c r="BTI58" s="54"/>
      <c r="BTJ58" s="54"/>
      <c r="BTK58" s="54"/>
      <c r="BTL58" s="54"/>
      <c r="BTM58" s="54"/>
      <c r="BTN58" s="54"/>
      <c r="BTO58" s="54"/>
      <c r="BTP58" s="54"/>
      <c r="BTQ58" s="54"/>
      <c r="BTR58" s="54"/>
      <c r="BTS58" s="54"/>
      <c r="BTT58" s="54"/>
      <c r="BTU58" s="54"/>
      <c r="BTV58" s="54"/>
      <c r="BTW58" s="54"/>
      <c r="BTX58" s="54"/>
      <c r="BTY58" s="54"/>
      <c r="BTZ58" s="54"/>
      <c r="BUA58" s="54"/>
      <c r="BUB58" s="54"/>
      <c r="BUC58" s="54"/>
      <c r="BUD58" s="54"/>
      <c r="BUE58" s="54"/>
      <c r="BUF58" s="54"/>
      <c r="BUG58" s="54"/>
      <c r="BUH58" s="54"/>
      <c r="BUI58" s="54"/>
      <c r="BUJ58" s="54"/>
      <c r="BUK58" s="54"/>
      <c r="BUL58" s="54"/>
      <c r="BUM58" s="54"/>
      <c r="BUN58" s="54"/>
      <c r="BUO58" s="54"/>
      <c r="BUP58" s="54"/>
      <c r="BUQ58" s="54"/>
      <c r="BUR58" s="54"/>
      <c r="BUS58" s="54"/>
      <c r="BUT58" s="54"/>
      <c r="BUU58" s="54"/>
      <c r="BUV58" s="54"/>
      <c r="BUW58" s="54"/>
      <c r="BUX58" s="54"/>
      <c r="BUY58" s="54"/>
      <c r="BUZ58" s="54"/>
      <c r="BVA58" s="54"/>
      <c r="BVB58" s="54"/>
      <c r="BVC58" s="54"/>
      <c r="BVD58" s="54"/>
      <c r="BVE58" s="54"/>
      <c r="BVF58" s="54"/>
      <c r="BVG58" s="54"/>
      <c r="BVH58" s="54"/>
      <c r="BVI58" s="54"/>
      <c r="BVJ58" s="54"/>
      <c r="BVK58" s="54"/>
      <c r="BVL58" s="54"/>
      <c r="BVM58" s="54"/>
      <c r="BVN58" s="54"/>
      <c r="BVO58" s="54"/>
      <c r="BVP58" s="54"/>
      <c r="BVQ58" s="54"/>
      <c r="BVR58" s="54"/>
      <c r="BVS58" s="54"/>
      <c r="BVT58" s="54"/>
      <c r="BVU58" s="54"/>
      <c r="BVV58" s="54"/>
      <c r="BVW58" s="54"/>
      <c r="BVX58" s="54"/>
      <c r="BVY58" s="54"/>
      <c r="BVZ58" s="54"/>
      <c r="BWA58" s="54"/>
      <c r="BWB58" s="54"/>
      <c r="BWC58" s="54"/>
      <c r="BWD58" s="54"/>
      <c r="BWE58" s="54"/>
      <c r="BWF58" s="54"/>
      <c r="BWG58" s="54"/>
      <c r="BWH58" s="54"/>
      <c r="BWI58" s="54"/>
      <c r="BWJ58" s="54"/>
      <c r="BWK58" s="54"/>
      <c r="BWL58" s="54"/>
      <c r="BWM58" s="54"/>
      <c r="BWN58" s="54"/>
      <c r="BWO58" s="54"/>
      <c r="BWP58" s="54"/>
      <c r="BWQ58" s="54"/>
      <c r="BWR58" s="54"/>
      <c r="BWS58" s="54"/>
      <c r="BWT58" s="54"/>
      <c r="BWU58" s="54"/>
      <c r="BWV58" s="54"/>
      <c r="BWW58" s="54"/>
      <c r="BWX58" s="54"/>
      <c r="BWY58" s="54"/>
      <c r="BWZ58" s="54"/>
      <c r="BXA58" s="54"/>
      <c r="BXB58" s="54"/>
      <c r="BXC58" s="54"/>
      <c r="BXD58" s="54"/>
      <c r="BXE58" s="54"/>
      <c r="BXF58" s="54"/>
      <c r="BXG58" s="54"/>
      <c r="BXH58" s="54"/>
      <c r="BXI58" s="54"/>
      <c r="BXJ58" s="54"/>
      <c r="BXK58" s="54"/>
      <c r="BXL58" s="54"/>
      <c r="BXM58" s="54"/>
      <c r="BXN58" s="54"/>
      <c r="BXO58" s="54"/>
      <c r="BXP58" s="54"/>
      <c r="BXQ58" s="54"/>
      <c r="BXR58" s="54"/>
      <c r="BXS58" s="54"/>
      <c r="BXT58" s="54"/>
      <c r="BXU58" s="54"/>
      <c r="BXV58" s="54"/>
      <c r="BXW58" s="54"/>
      <c r="BXX58" s="54"/>
      <c r="BXY58" s="54"/>
      <c r="BXZ58" s="54"/>
      <c r="BYA58" s="54"/>
      <c r="BYB58" s="54"/>
      <c r="BYC58" s="54"/>
      <c r="BYD58" s="54"/>
      <c r="BYE58" s="54"/>
      <c r="BYF58" s="54"/>
      <c r="BYG58" s="54"/>
      <c r="BYH58" s="54"/>
      <c r="BYI58" s="54"/>
      <c r="BYJ58" s="54"/>
      <c r="BYK58" s="54"/>
      <c r="BYL58" s="54"/>
      <c r="BYM58" s="54"/>
      <c r="BYN58" s="54"/>
      <c r="BYO58" s="54"/>
      <c r="BYP58" s="54"/>
      <c r="BYQ58" s="54"/>
      <c r="BYR58" s="54"/>
      <c r="BYS58" s="54"/>
      <c r="BYT58" s="54"/>
      <c r="BYU58" s="54"/>
      <c r="BYV58" s="54"/>
      <c r="BYW58" s="54"/>
      <c r="BYX58" s="54"/>
      <c r="BYY58" s="54"/>
      <c r="BYZ58" s="54"/>
      <c r="BZA58" s="54"/>
      <c r="BZB58" s="54"/>
      <c r="BZC58" s="54"/>
      <c r="BZD58" s="54"/>
      <c r="BZE58" s="54"/>
      <c r="BZF58" s="54"/>
      <c r="BZG58" s="54"/>
      <c r="BZH58" s="54"/>
      <c r="BZI58" s="54"/>
      <c r="BZJ58" s="54"/>
      <c r="BZK58" s="54"/>
      <c r="BZL58" s="54"/>
      <c r="BZM58" s="54"/>
      <c r="BZN58" s="54"/>
      <c r="BZO58" s="54"/>
      <c r="BZP58" s="54"/>
      <c r="BZQ58" s="54"/>
      <c r="BZR58" s="54"/>
      <c r="BZS58" s="54"/>
      <c r="BZT58" s="54"/>
      <c r="BZU58" s="54"/>
      <c r="BZV58" s="54"/>
      <c r="BZW58" s="54"/>
      <c r="BZX58" s="54"/>
      <c r="BZY58" s="54"/>
      <c r="BZZ58" s="54"/>
      <c r="CAA58" s="54"/>
      <c r="CAB58" s="54"/>
      <c r="CAC58" s="54"/>
      <c r="CAD58" s="54"/>
      <c r="CAE58" s="54"/>
      <c r="CAF58" s="54"/>
      <c r="CAG58" s="54"/>
      <c r="CAH58" s="54"/>
      <c r="CAI58" s="54"/>
      <c r="CAJ58" s="54"/>
      <c r="CAK58" s="54"/>
      <c r="CAL58" s="54"/>
      <c r="CAM58" s="54"/>
      <c r="CAN58" s="54"/>
      <c r="CAO58" s="54"/>
      <c r="CAP58" s="54"/>
      <c r="CAQ58" s="54"/>
      <c r="CAR58" s="54"/>
      <c r="CAS58" s="54"/>
      <c r="CAT58" s="54"/>
      <c r="CAU58" s="54"/>
      <c r="CAV58" s="54"/>
      <c r="CAW58" s="54"/>
      <c r="CAX58" s="54"/>
      <c r="CAY58" s="54"/>
      <c r="CAZ58" s="54"/>
      <c r="CBA58" s="54"/>
      <c r="CBB58" s="54"/>
      <c r="CBC58" s="54"/>
      <c r="CBD58" s="54"/>
      <c r="CBE58" s="54"/>
      <c r="CBF58" s="54"/>
      <c r="CBG58" s="54"/>
      <c r="CBH58" s="54"/>
      <c r="CBI58" s="54"/>
      <c r="CBJ58" s="54"/>
      <c r="CBK58" s="54"/>
      <c r="CBL58" s="54"/>
      <c r="CBM58" s="54"/>
      <c r="CBN58" s="54"/>
      <c r="CBO58" s="54"/>
      <c r="CBP58" s="54"/>
      <c r="CBQ58" s="54"/>
      <c r="CBR58" s="54"/>
      <c r="CBS58" s="54"/>
      <c r="CBT58" s="54"/>
      <c r="CBU58" s="54"/>
      <c r="CBV58" s="54"/>
      <c r="CBW58" s="54"/>
      <c r="CBX58" s="54"/>
      <c r="CBY58" s="54"/>
      <c r="CBZ58" s="54"/>
      <c r="CCA58" s="54"/>
      <c r="CCB58" s="54"/>
      <c r="CCC58" s="54"/>
      <c r="CCD58" s="54"/>
      <c r="CCE58" s="54"/>
      <c r="CCF58" s="54"/>
      <c r="CCG58" s="54"/>
      <c r="CCH58" s="54"/>
      <c r="CCI58" s="54"/>
      <c r="CCJ58" s="54"/>
      <c r="CCK58" s="54"/>
      <c r="CCL58" s="54"/>
      <c r="CCM58" s="54"/>
      <c r="CCN58" s="54"/>
      <c r="CCO58" s="54"/>
      <c r="CCP58" s="54"/>
      <c r="CCQ58" s="54"/>
      <c r="CCR58" s="54"/>
      <c r="CCS58" s="54"/>
      <c r="CCT58" s="54"/>
      <c r="CCU58" s="54"/>
      <c r="CCV58" s="54"/>
      <c r="CCW58" s="54"/>
      <c r="CCX58" s="54"/>
      <c r="CCY58" s="54"/>
      <c r="CCZ58" s="54"/>
      <c r="CDA58" s="54"/>
      <c r="CDB58" s="54"/>
      <c r="CDC58" s="54"/>
      <c r="CDD58" s="54"/>
      <c r="CDE58" s="54"/>
      <c r="CDF58" s="54"/>
      <c r="CDG58" s="54"/>
      <c r="CDH58" s="54"/>
      <c r="CDI58" s="54"/>
      <c r="CDJ58" s="54"/>
      <c r="CDK58" s="54"/>
      <c r="CDL58" s="54"/>
      <c r="CDM58" s="54"/>
      <c r="CDN58" s="54"/>
      <c r="CDO58" s="54"/>
      <c r="CDP58" s="54"/>
      <c r="CDQ58" s="54"/>
      <c r="CDR58" s="54"/>
      <c r="CDS58" s="54"/>
      <c r="CDT58" s="54"/>
      <c r="CDU58" s="54"/>
      <c r="CDV58" s="54"/>
      <c r="CDW58" s="54"/>
      <c r="CDX58" s="54"/>
      <c r="CDY58" s="54"/>
      <c r="CDZ58" s="54"/>
      <c r="CEA58" s="54"/>
      <c r="CEB58" s="54"/>
      <c r="CEC58" s="54"/>
      <c r="CED58" s="54"/>
      <c r="CEE58" s="54"/>
      <c r="CEF58" s="54"/>
      <c r="CEG58" s="54"/>
      <c r="CEH58" s="54"/>
      <c r="CEI58" s="54"/>
      <c r="CEJ58" s="54"/>
      <c r="CEK58" s="54"/>
      <c r="CEL58" s="54"/>
      <c r="CEM58" s="54"/>
      <c r="CEN58" s="54"/>
      <c r="CEO58" s="54"/>
      <c r="CEP58" s="54"/>
      <c r="CEQ58" s="54"/>
      <c r="CER58" s="54"/>
      <c r="CES58" s="54"/>
      <c r="CET58" s="54"/>
      <c r="CEU58" s="54"/>
      <c r="CEV58" s="54"/>
      <c r="CEW58" s="54"/>
      <c r="CEX58" s="54"/>
      <c r="CEY58" s="54"/>
      <c r="CEZ58" s="54"/>
      <c r="CFA58" s="54"/>
      <c r="CFB58" s="54"/>
      <c r="CFC58" s="54"/>
      <c r="CFD58" s="54"/>
      <c r="CFE58" s="54"/>
      <c r="CFF58" s="54"/>
      <c r="CFG58" s="54"/>
      <c r="CFH58" s="54"/>
      <c r="CFI58" s="54"/>
      <c r="CFJ58" s="54"/>
      <c r="CFK58" s="54"/>
      <c r="CFL58" s="54"/>
      <c r="CFM58" s="54"/>
      <c r="CFN58" s="54"/>
      <c r="CFO58" s="54"/>
      <c r="CFP58" s="54"/>
      <c r="CFQ58" s="54"/>
      <c r="CFR58" s="54"/>
      <c r="CFS58" s="54"/>
      <c r="CFT58" s="54"/>
      <c r="CFU58" s="54"/>
      <c r="CFV58" s="54"/>
      <c r="CFW58" s="54"/>
      <c r="CFX58" s="54"/>
      <c r="CFY58" s="54"/>
      <c r="CFZ58" s="54"/>
      <c r="CGA58" s="54"/>
      <c r="CGB58" s="54"/>
      <c r="CGC58" s="54"/>
      <c r="CGD58" s="54"/>
      <c r="CGE58" s="54"/>
      <c r="CGF58" s="54"/>
      <c r="CGG58" s="54"/>
      <c r="CGH58" s="54"/>
      <c r="CGI58" s="54"/>
      <c r="CGJ58" s="54"/>
      <c r="CGK58" s="54"/>
      <c r="CGL58" s="54"/>
      <c r="CGM58" s="54"/>
      <c r="CGN58" s="54"/>
      <c r="CGO58" s="54"/>
      <c r="CGP58" s="54"/>
      <c r="CGQ58" s="54"/>
      <c r="CGR58" s="54"/>
      <c r="CGS58" s="54"/>
      <c r="CGT58" s="54"/>
      <c r="CGU58" s="54"/>
      <c r="CGV58" s="54"/>
      <c r="CGW58" s="54"/>
      <c r="CGX58" s="54"/>
      <c r="CGY58" s="54"/>
      <c r="CGZ58" s="54"/>
      <c r="CHA58" s="54"/>
      <c r="CHB58" s="54"/>
      <c r="CHC58" s="54"/>
      <c r="CHD58" s="54"/>
      <c r="CHE58" s="54"/>
      <c r="CHF58" s="54"/>
      <c r="CHG58" s="54"/>
      <c r="CHH58" s="54"/>
      <c r="CHI58" s="54"/>
      <c r="CHJ58" s="54"/>
      <c r="CHK58" s="54"/>
      <c r="CHL58" s="54"/>
      <c r="CHM58" s="54"/>
      <c r="CHN58" s="54"/>
      <c r="CHO58" s="54"/>
      <c r="CHP58" s="54"/>
      <c r="CHQ58" s="54"/>
      <c r="CHR58" s="54"/>
      <c r="CHS58" s="54"/>
      <c r="CHT58" s="54"/>
      <c r="CHU58" s="54"/>
      <c r="CHV58" s="54"/>
      <c r="CHW58" s="54"/>
      <c r="CHX58" s="54"/>
      <c r="CHY58" s="54"/>
      <c r="CHZ58" s="54"/>
      <c r="CIA58" s="54"/>
      <c r="CIB58" s="54"/>
      <c r="CIC58" s="54"/>
      <c r="CID58" s="54"/>
      <c r="CIE58" s="54"/>
      <c r="CIF58" s="54"/>
      <c r="CIG58" s="54"/>
      <c r="CIH58" s="54"/>
      <c r="CII58" s="54"/>
      <c r="CIJ58" s="54"/>
      <c r="CIK58" s="54"/>
      <c r="CIL58" s="54"/>
      <c r="CIM58" s="54"/>
      <c r="CIN58" s="54"/>
      <c r="CIO58" s="54"/>
      <c r="CIP58" s="54"/>
      <c r="CIQ58" s="54"/>
      <c r="CIR58" s="54"/>
      <c r="CIS58" s="54"/>
      <c r="CIT58" s="54"/>
      <c r="CIU58" s="54"/>
      <c r="CIV58" s="54"/>
      <c r="CIW58" s="54"/>
      <c r="CIX58" s="54"/>
      <c r="CIY58" s="54"/>
      <c r="CIZ58" s="54"/>
      <c r="CJA58" s="54"/>
      <c r="CJB58" s="54"/>
      <c r="CJC58" s="54"/>
      <c r="CJD58" s="54"/>
      <c r="CJE58" s="54"/>
      <c r="CJF58" s="54"/>
      <c r="CJG58" s="54"/>
      <c r="CJH58" s="54"/>
      <c r="CJI58" s="54"/>
      <c r="CJJ58" s="54"/>
      <c r="CJK58" s="54"/>
      <c r="CJL58" s="54"/>
      <c r="CJM58" s="54"/>
      <c r="CJN58" s="54"/>
      <c r="CJO58" s="54"/>
      <c r="CJP58" s="54"/>
      <c r="CJQ58" s="54"/>
      <c r="CJR58" s="54"/>
      <c r="CJS58" s="54"/>
      <c r="CJT58" s="54"/>
      <c r="CJU58" s="54"/>
      <c r="CJV58" s="54"/>
      <c r="CJW58" s="54"/>
      <c r="CJX58" s="54"/>
      <c r="CJY58" s="54"/>
      <c r="CJZ58" s="54"/>
      <c r="CKA58" s="54"/>
      <c r="CKB58" s="54"/>
      <c r="CKC58" s="54"/>
      <c r="CKD58" s="54"/>
      <c r="CKE58" s="54"/>
      <c r="CKF58" s="54"/>
      <c r="CKG58" s="54"/>
      <c r="CKH58" s="54"/>
      <c r="CKI58" s="54"/>
      <c r="CKJ58" s="54"/>
      <c r="CKK58" s="54"/>
      <c r="CKL58" s="54"/>
      <c r="CKM58" s="54"/>
      <c r="CKN58" s="54"/>
      <c r="CKO58" s="54"/>
      <c r="CKP58" s="54"/>
      <c r="CKQ58" s="54"/>
      <c r="CKR58" s="54"/>
      <c r="CKS58" s="54"/>
      <c r="CKT58" s="54"/>
      <c r="CKU58" s="54"/>
      <c r="CKV58" s="54"/>
      <c r="CKW58" s="54"/>
      <c r="CKX58" s="54"/>
      <c r="CKY58" s="54"/>
      <c r="CKZ58" s="54"/>
      <c r="CLA58" s="54"/>
      <c r="CLB58" s="54"/>
      <c r="CLC58" s="54"/>
      <c r="CLD58" s="54"/>
      <c r="CLE58" s="54"/>
      <c r="CLF58" s="54"/>
      <c r="CLG58" s="54"/>
      <c r="CLH58" s="54"/>
      <c r="CLI58" s="54"/>
      <c r="CLJ58" s="54"/>
      <c r="CLK58" s="54"/>
      <c r="CLL58" s="54"/>
      <c r="CLM58" s="54"/>
      <c r="CLN58" s="54"/>
      <c r="CLO58" s="54"/>
      <c r="CLP58" s="54"/>
      <c r="CLQ58" s="54"/>
      <c r="CLR58" s="54"/>
      <c r="CLS58" s="54"/>
      <c r="CLT58" s="54"/>
      <c r="CLU58" s="54"/>
      <c r="CLV58" s="54"/>
      <c r="CLW58" s="54"/>
      <c r="CLX58" s="54"/>
      <c r="CLY58" s="54"/>
      <c r="CLZ58" s="54"/>
      <c r="CMA58" s="54"/>
      <c r="CMB58" s="54"/>
      <c r="CMC58" s="54"/>
      <c r="CMD58" s="54"/>
      <c r="CME58" s="54"/>
      <c r="CMF58" s="54"/>
      <c r="CMG58" s="54"/>
      <c r="CMH58" s="54"/>
      <c r="CMI58" s="54"/>
      <c r="CMJ58" s="54"/>
      <c r="CMK58" s="54"/>
      <c r="CML58" s="54"/>
      <c r="CMM58" s="54"/>
      <c r="CMN58" s="54"/>
      <c r="CMO58" s="54"/>
      <c r="CMP58" s="54"/>
      <c r="CMQ58" s="54"/>
      <c r="CMR58" s="54"/>
      <c r="CMS58" s="54"/>
      <c r="CMT58" s="54"/>
      <c r="CMU58" s="54"/>
      <c r="CMV58" s="54"/>
      <c r="CMW58" s="54"/>
      <c r="CMX58" s="54"/>
      <c r="CMY58" s="54"/>
      <c r="CMZ58" s="54"/>
      <c r="CNA58" s="54"/>
      <c r="CNB58" s="54"/>
      <c r="CNC58" s="54"/>
      <c r="CND58" s="54"/>
      <c r="CNE58" s="54"/>
      <c r="CNF58" s="54"/>
      <c r="CNG58" s="54"/>
      <c r="CNH58" s="54"/>
      <c r="CNI58" s="54"/>
      <c r="CNJ58" s="54"/>
      <c r="CNK58" s="54"/>
      <c r="CNL58" s="54"/>
      <c r="CNM58" s="54"/>
      <c r="CNN58" s="54"/>
      <c r="CNO58" s="54"/>
      <c r="CNP58" s="54"/>
      <c r="CNQ58" s="54"/>
      <c r="CNR58" s="54"/>
      <c r="CNS58" s="54"/>
      <c r="CNT58" s="54"/>
      <c r="CNU58" s="54"/>
      <c r="CNV58" s="54"/>
      <c r="CNW58" s="54"/>
      <c r="CNX58" s="54"/>
      <c r="CNY58" s="54"/>
      <c r="CNZ58" s="54"/>
      <c r="COA58" s="54"/>
      <c r="COB58" s="54"/>
      <c r="COC58" s="54"/>
      <c r="COD58" s="54"/>
      <c r="COE58" s="54"/>
      <c r="COF58" s="54"/>
      <c r="COG58" s="54"/>
      <c r="COH58" s="54"/>
      <c r="COI58" s="54"/>
      <c r="COJ58" s="54"/>
      <c r="COK58" s="54"/>
      <c r="COL58" s="54"/>
      <c r="COM58" s="54"/>
      <c r="CON58" s="54"/>
      <c r="COO58" s="54"/>
      <c r="COP58" s="54"/>
      <c r="COQ58" s="54"/>
      <c r="COR58" s="54"/>
      <c r="COS58" s="54"/>
      <c r="COT58" s="54"/>
      <c r="COU58" s="54"/>
      <c r="COV58" s="54"/>
      <c r="COW58" s="54"/>
      <c r="COX58" s="54"/>
      <c r="COY58" s="54"/>
      <c r="COZ58" s="54"/>
      <c r="CPA58" s="54"/>
      <c r="CPB58" s="54"/>
      <c r="CPC58" s="54"/>
      <c r="CPD58" s="54"/>
      <c r="CPE58" s="54"/>
      <c r="CPF58" s="54"/>
      <c r="CPG58" s="54"/>
      <c r="CPH58" s="54"/>
      <c r="CPI58" s="54"/>
      <c r="CPJ58" s="54"/>
      <c r="CPK58" s="54"/>
      <c r="CPL58" s="54"/>
      <c r="CPM58" s="54"/>
      <c r="CPN58" s="54"/>
      <c r="CPO58" s="54"/>
      <c r="CPP58" s="54"/>
      <c r="CPQ58" s="54"/>
      <c r="CPR58" s="54"/>
      <c r="CPS58" s="54"/>
      <c r="CPT58" s="54"/>
      <c r="CPU58" s="54"/>
      <c r="CPV58" s="54"/>
      <c r="CPW58" s="54"/>
      <c r="CPX58" s="54"/>
      <c r="CPY58" s="54"/>
      <c r="CPZ58" s="54"/>
      <c r="CQA58" s="54"/>
      <c r="CQB58" s="54"/>
      <c r="CQC58" s="54"/>
      <c r="CQD58" s="54"/>
      <c r="CQE58" s="54"/>
      <c r="CQF58" s="54"/>
      <c r="CQG58" s="54"/>
      <c r="CQH58" s="54"/>
      <c r="CQI58" s="54"/>
      <c r="CQJ58" s="54"/>
      <c r="CQK58" s="54"/>
      <c r="CQL58" s="54"/>
      <c r="CQM58" s="54"/>
      <c r="CQN58" s="54"/>
      <c r="CQO58" s="54"/>
      <c r="CQP58" s="54"/>
      <c r="CQQ58" s="54"/>
      <c r="CQR58" s="54"/>
      <c r="CQS58" s="54"/>
      <c r="CQT58" s="54"/>
      <c r="CQU58" s="54"/>
      <c r="CQV58" s="54"/>
      <c r="CQW58" s="54"/>
      <c r="CQX58" s="54"/>
      <c r="CQY58" s="54"/>
      <c r="CQZ58" s="54"/>
      <c r="CRA58" s="54"/>
      <c r="CRB58" s="54"/>
      <c r="CRC58" s="54"/>
      <c r="CRD58" s="54"/>
      <c r="CRE58" s="54"/>
      <c r="CRF58" s="54"/>
      <c r="CRG58" s="54"/>
      <c r="CRH58" s="54"/>
      <c r="CRI58" s="54"/>
      <c r="CRJ58" s="54"/>
      <c r="CRK58" s="54"/>
      <c r="CRL58" s="54"/>
      <c r="CRM58" s="54"/>
      <c r="CRN58" s="54"/>
      <c r="CRO58" s="54"/>
      <c r="CRP58" s="54"/>
      <c r="CRQ58" s="54"/>
      <c r="CRR58" s="54"/>
      <c r="CRS58" s="54"/>
      <c r="CRT58" s="54"/>
      <c r="CRU58" s="54"/>
      <c r="CRV58" s="54"/>
      <c r="CRW58" s="54"/>
      <c r="CRX58" s="54"/>
      <c r="CRY58" s="54"/>
      <c r="CRZ58" s="54"/>
      <c r="CSA58" s="54"/>
      <c r="CSB58" s="54"/>
      <c r="CSC58" s="54"/>
      <c r="CSD58" s="54"/>
      <c r="CSE58" s="54"/>
      <c r="CSF58" s="54"/>
      <c r="CSG58" s="54"/>
      <c r="CSH58" s="54"/>
      <c r="CSI58" s="54"/>
      <c r="CSJ58" s="54"/>
      <c r="CSK58" s="54"/>
      <c r="CSL58" s="54"/>
      <c r="CSM58" s="54"/>
      <c r="CSN58" s="54"/>
      <c r="CSO58" s="54"/>
      <c r="CSP58" s="54"/>
      <c r="CSQ58" s="54"/>
      <c r="CSR58" s="54"/>
      <c r="CSS58" s="54"/>
      <c r="CST58" s="54"/>
      <c r="CSU58" s="54"/>
      <c r="CSV58" s="54"/>
      <c r="CSW58" s="54"/>
      <c r="CSX58" s="54"/>
      <c r="CSY58" s="54"/>
      <c r="CSZ58" s="54"/>
      <c r="CTA58" s="54"/>
      <c r="CTB58" s="54"/>
      <c r="CTC58" s="54"/>
      <c r="CTD58" s="54"/>
      <c r="CTE58" s="54"/>
      <c r="CTF58" s="54"/>
      <c r="CTG58" s="54"/>
      <c r="CTH58" s="54"/>
      <c r="CTI58" s="54"/>
      <c r="CTJ58" s="54"/>
      <c r="CTK58" s="54"/>
      <c r="CTL58" s="54"/>
      <c r="CTM58" s="54"/>
      <c r="CTN58" s="54"/>
      <c r="CTO58" s="54"/>
      <c r="CTP58" s="54"/>
      <c r="CTQ58" s="54"/>
      <c r="CTR58" s="54"/>
      <c r="CTS58" s="54"/>
      <c r="CTT58" s="54"/>
      <c r="CTU58" s="54"/>
      <c r="CTV58" s="54"/>
      <c r="CTW58" s="54"/>
      <c r="CTX58" s="54"/>
      <c r="CTY58" s="54"/>
      <c r="CTZ58" s="54"/>
      <c r="CUA58" s="54"/>
      <c r="CUB58" s="54"/>
    </row>
    <row r="59" s="1" customFormat="1" ht="41" customHeight="1" spans="1:1024 1025:2576">
      <c r="A59" s="32">
        <v>40</v>
      </c>
      <c r="B59" s="33" t="s">
        <v>90</v>
      </c>
      <c r="C59" s="34" t="s">
        <v>71</v>
      </c>
      <c r="D59" s="55" t="str">
        <f xml:space="preserve">_xlfn.DISPIMG("ID_09E6A142F54A4A77B634DACA073ABE42",1)</f>
        <v>=DISPIMG("ID_09E6A142F54A4A77B634DACA073ABE42",1)</v>
      </c>
      <c r="E59" s="32" t="s">
        <v>15</v>
      </c>
      <c r="F59" s="35" t="s">
        <v>34</v>
      </c>
      <c r="G59" s="56"/>
      <c r="H59" s="56"/>
      <c r="I59" s="54"/>
      <c r="J59" s="57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  <c r="BF59" s="54"/>
      <c r="BG59" s="54"/>
      <c r="BH59" s="54"/>
      <c r="BI59" s="54"/>
      <c r="BJ59" s="54"/>
      <c r="BK59" s="54"/>
      <c r="BL59" s="54"/>
      <c r="BM59" s="54"/>
      <c r="BN59" s="54"/>
      <c r="BO59" s="54"/>
      <c r="BP59" s="54"/>
      <c r="BQ59" s="54"/>
      <c r="BR59" s="54"/>
      <c r="BS59" s="54"/>
      <c r="BT59" s="54"/>
      <c r="BU59" s="54"/>
      <c r="BV59" s="54"/>
      <c r="BW59" s="54"/>
      <c r="BX59" s="54"/>
      <c r="BY59" s="54"/>
      <c r="BZ59" s="54"/>
      <c r="CA59" s="54"/>
      <c r="CB59" s="54"/>
      <c r="CC59" s="54"/>
      <c r="CD59" s="54"/>
      <c r="CE59" s="54"/>
      <c r="CF59" s="54"/>
      <c r="CG59" s="54"/>
      <c r="CH59" s="54"/>
      <c r="CI59" s="54"/>
      <c r="CJ59" s="54"/>
      <c r="CK59" s="54"/>
      <c r="CL59" s="54"/>
      <c r="CM59" s="54"/>
      <c r="CN59" s="54"/>
      <c r="CO59" s="54"/>
      <c r="CP59" s="54"/>
      <c r="CQ59" s="54"/>
      <c r="CR59" s="54"/>
      <c r="CS59" s="54"/>
      <c r="CT59" s="54"/>
      <c r="CU59" s="54"/>
      <c r="CV59" s="54"/>
      <c r="CW59" s="54"/>
      <c r="CX59" s="54"/>
      <c r="CY59" s="54"/>
      <c r="CZ59" s="54"/>
      <c r="DA59" s="54"/>
      <c r="DB59" s="54"/>
      <c r="DC59" s="54"/>
      <c r="DD59" s="54"/>
      <c r="DE59" s="54"/>
      <c r="DF59" s="54"/>
      <c r="DG59" s="54"/>
      <c r="DH59" s="54"/>
      <c r="DI59" s="54"/>
      <c r="DJ59" s="54"/>
      <c r="DK59" s="54"/>
      <c r="DL59" s="54"/>
      <c r="DM59" s="54"/>
      <c r="DN59" s="54"/>
      <c r="DO59" s="54"/>
      <c r="DP59" s="54"/>
      <c r="DQ59" s="54"/>
      <c r="DR59" s="54"/>
      <c r="DS59" s="54"/>
      <c r="DT59" s="54"/>
      <c r="DU59" s="54"/>
      <c r="DV59" s="54"/>
      <c r="DW59" s="54"/>
      <c r="DX59" s="54"/>
      <c r="DY59" s="54"/>
      <c r="DZ59" s="54"/>
      <c r="EA59" s="54"/>
      <c r="EB59" s="54"/>
      <c r="EC59" s="54"/>
      <c r="ED59" s="54"/>
      <c r="EE59" s="54"/>
      <c r="EF59" s="54"/>
      <c r="EG59" s="54"/>
      <c r="EH59" s="54"/>
      <c r="EI59" s="54"/>
      <c r="EJ59" s="54"/>
      <c r="EK59" s="54"/>
      <c r="EL59" s="54"/>
      <c r="EM59" s="54"/>
      <c r="EN59" s="54"/>
      <c r="EO59" s="54"/>
      <c r="EP59" s="54"/>
      <c r="EQ59" s="54"/>
      <c r="ER59" s="54"/>
      <c r="ES59" s="54"/>
      <c r="ET59" s="54"/>
      <c r="EU59" s="54"/>
      <c r="EV59" s="54"/>
      <c r="EW59" s="54"/>
      <c r="EX59" s="54"/>
      <c r="EY59" s="54"/>
      <c r="EZ59" s="54"/>
      <c r="FA59" s="54"/>
      <c r="FB59" s="54"/>
      <c r="FC59" s="54"/>
      <c r="FD59" s="54"/>
      <c r="FE59" s="54"/>
      <c r="FF59" s="54"/>
      <c r="FG59" s="54"/>
      <c r="FH59" s="54"/>
      <c r="FI59" s="54"/>
      <c r="FJ59" s="54"/>
      <c r="FK59" s="54"/>
      <c r="FL59" s="54"/>
      <c r="FM59" s="54"/>
      <c r="FN59" s="54"/>
      <c r="FO59" s="54"/>
      <c r="FP59" s="54"/>
      <c r="FQ59" s="54"/>
      <c r="FR59" s="54"/>
      <c r="FS59" s="54"/>
      <c r="FT59" s="54"/>
      <c r="FU59" s="54"/>
      <c r="FV59" s="54"/>
      <c r="FW59" s="54"/>
      <c r="FX59" s="54"/>
      <c r="FY59" s="54"/>
      <c r="FZ59" s="54"/>
      <c r="GA59" s="54"/>
      <c r="GB59" s="54"/>
      <c r="GC59" s="54"/>
      <c r="GD59" s="54"/>
      <c r="GE59" s="54"/>
      <c r="GF59" s="54"/>
      <c r="GG59" s="54"/>
      <c r="GH59" s="54"/>
      <c r="GI59" s="54"/>
      <c r="GJ59" s="54"/>
      <c r="GK59" s="54"/>
      <c r="GL59" s="54"/>
      <c r="GM59" s="54"/>
      <c r="GN59" s="54"/>
      <c r="GO59" s="54"/>
      <c r="GP59" s="54"/>
      <c r="GQ59" s="54"/>
      <c r="GR59" s="54"/>
      <c r="GS59" s="54"/>
      <c r="GT59" s="54"/>
      <c r="GU59" s="54"/>
      <c r="GV59" s="54"/>
      <c r="GW59" s="54"/>
      <c r="GX59" s="54"/>
      <c r="GY59" s="54"/>
      <c r="GZ59" s="54"/>
      <c r="HA59" s="54"/>
      <c r="HB59" s="54"/>
      <c r="HC59" s="54"/>
      <c r="HD59" s="54"/>
      <c r="HE59" s="54"/>
      <c r="HF59" s="54"/>
      <c r="HG59" s="54"/>
      <c r="HH59" s="54"/>
      <c r="HI59" s="54"/>
      <c r="HJ59" s="54"/>
      <c r="HK59" s="54"/>
      <c r="HL59" s="54"/>
      <c r="HM59" s="54"/>
      <c r="HN59" s="54"/>
      <c r="HO59" s="54"/>
      <c r="HP59" s="54"/>
      <c r="HQ59" s="54"/>
      <c r="HR59" s="54"/>
      <c r="HS59" s="54"/>
      <c r="HT59" s="54"/>
      <c r="HU59" s="54"/>
      <c r="HV59" s="54"/>
      <c r="HW59" s="54"/>
      <c r="HX59" s="54"/>
      <c r="HY59" s="54"/>
      <c r="HZ59" s="54"/>
      <c r="IA59" s="54"/>
      <c r="IB59" s="54"/>
      <c r="IC59" s="54"/>
      <c r="ID59" s="54"/>
      <c r="IE59" s="54"/>
      <c r="IF59" s="54"/>
      <c r="IG59" s="54"/>
      <c r="IH59" s="54"/>
      <c r="II59" s="54"/>
      <c r="IJ59" s="54"/>
      <c r="IK59" s="54"/>
      <c r="IL59" s="54"/>
      <c r="IM59" s="54"/>
      <c r="IN59" s="54"/>
      <c r="IO59" s="54"/>
      <c r="IP59" s="54"/>
      <c r="IQ59" s="54"/>
      <c r="IR59" s="54"/>
      <c r="IS59" s="54"/>
      <c r="IT59" s="54"/>
      <c r="IU59" s="54"/>
      <c r="IV59" s="54"/>
      <c r="IW59" s="54"/>
      <c r="IX59" s="54"/>
      <c r="IY59" s="54"/>
      <c r="IZ59" s="54"/>
      <c r="JA59" s="54"/>
      <c r="JB59" s="54"/>
      <c r="JC59" s="54"/>
      <c r="JD59" s="54"/>
      <c r="JE59" s="54"/>
      <c r="JF59" s="54"/>
      <c r="JG59" s="54"/>
      <c r="JH59" s="54"/>
      <c r="JI59" s="54"/>
      <c r="JJ59" s="54"/>
      <c r="JK59" s="54"/>
      <c r="JL59" s="54"/>
      <c r="JM59" s="54"/>
      <c r="JN59" s="54"/>
      <c r="JO59" s="54"/>
      <c r="JP59" s="54"/>
      <c r="JQ59" s="54"/>
      <c r="JR59" s="54"/>
      <c r="JS59" s="54"/>
      <c r="JT59" s="54"/>
      <c r="JU59" s="54"/>
      <c r="JV59" s="54"/>
      <c r="JW59" s="54"/>
      <c r="JX59" s="54"/>
      <c r="JY59" s="54"/>
      <c r="JZ59" s="54"/>
      <c r="KA59" s="54"/>
      <c r="KB59" s="54"/>
      <c r="KC59" s="54"/>
      <c r="KD59" s="54"/>
      <c r="KE59" s="54"/>
      <c r="KF59" s="54"/>
      <c r="KG59" s="54"/>
      <c r="KH59" s="54"/>
      <c r="KI59" s="54"/>
      <c r="KJ59" s="54"/>
      <c r="KK59" s="54"/>
      <c r="KL59" s="54"/>
      <c r="KM59" s="54"/>
      <c r="KN59" s="54"/>
      <c r="KO59" s="54"/>
      <c r="KP59" s="54"/>
      <c r="KQ59" s="54"/>
      <c r="KR59" s="54"/>
      <c r="KS59" s="54"/>
      <c r="KT59" s="54"/>
      <c r="KU59" s="54"/>
      <c r="KV59" s="54"/>
      <c r="KW59" s="54"/>
      <c r="KX59" s="54"/>
      <c r="KY59" s="54"/>
      <c r="KZ59" s="54"/>
      <c r="LA59" s="54"/>
      <c r="LB59" s="54"/>
      <c r="LC59" s="54"/>
      <c r="LD59" s="54"/>
      <c r="LE59" s="54"/>
      <c r="LF59" s="54"/>
      <c r="LG59" s="54"/>
      <c r="LH59" s="54"/>
      <c r="LI59" s="54"/>
      <c r="LJ59" s="54"/>
      <c r="LK59" s="54"/>
      <c r="LL59" s="54"/>
      <c r="LM59" s="54"/>
      <c r="LN59" s="54"/>
      <c r="LO59" s="54"/>
      <c r="LP59" s="54"/>
      <c r="LQ59" s="54"/>
      <c r="LR59" s="54"/>
      <c r="LS59" s="54"/>
      <c r="LT59" s="54"/>
      <c r="LU59" s="54"/>
      <c r="LV59" s="54"/>
      <c r="LW59" s="54"/>
      <c r="LX59" s="54"/>
      <c r="LY59" s="54"/>
      <c r="LZ59" s="54"/>
      <c r="MA59" s="54"/>
      <c r="MB59" s="54"/>
      <c r="MC59" s="54"/>
      <c r="MD59" s="54"/>
      <c r="ME59" s="54"/>
      <c r="MF59" s="54"/>
      <c r="MG59" s="54"/>
      <c r="MH59" s="54"/>
      <c r="MI59" s="54"/>
      <c r="MJ59" s="54"/>
      <c r="MK59" s="54"/>
      <c r="ML59" s="54"/>
      <c r="MM59" s="54"/>
      <c r="MN59" s="54"/>
      <c r="MO59" s="54"/>
      <c r="MP59" s="54"/>
      <c r="MQ59" s="54"/>
      <c r="MR59" s="54"/>
      <c r="MS59" s="54"/>
      <c r="MT59" s="54"/>
      <c r="MU59" s="54"/>
      <c r="MV59" s="54"/>
      <c r="MW59" s="54"/>
      <c r="MX59" s="54"/>
      <c r="MY59" s="54"/>
      <c r="MZ59" s="54"/>
      <c r="NA59" s="54"/>
      <c r="NB59" s="54"/>
      <c r="NC59" s="54"/>
      <c r="ND59" s="54"/>
      <c r="NE59" s="54"/>
      <c r="NF59" s="54"/>
      <c r="NG59" s="54"/>
      <c r="NH59" s="54"/>
      <c r="NI59" s="54"/>
      <c r="NJ59" s="54"/>
      <c r="NK59" s="54"/>
      <c r="NL59" s="54"/>
      <c r="NM59" s="54"/>
      <c r="NN59" s="54"/>
      <c r="NO59" s="54"/>
      <c r="NP59" s="54"/>
      <c r="NQ59" s="54"/>
      <c r="NR59" s="54"/>
      <c r="NS59" s="54"/>
      <c r="NT59" s="54"/>
      <c r="NU59" s="54"/>
      <c r="NV59" s="54"/>
      <c r="NW59" s="54"/>
      <c r="NX59" s="54"/>
      <c r="NY59" s="54"/>
      <c r="NZ59" s="54"/>
      <c r="OA59" s="54"/>
      <c r="OB59" s="54"/>
      <c r="OC59" s="54"/>
      <c r="OD59" s="54"/>
      <c r="OE59" s="54"/>
      <c r="OF59" s="54"/>
      <c r="OG59" s="54"/>
      <c r="OH59" s="54"/>
      <c r="OI59" s="54"/>
      <c r="OJ59" s="54"/>
      <c r="OK59" s="54"/>
      <c r="OL59" s="54"/>
      <c r="OM59" s="54"/>
      <c r="ON59" s="54"/>
      <c r="OO59" s="54"/>
      <c r="OP59" s="54"/>
      <c r="OQ59" s="54"/>
      <c r="OR59" s="54"/>
      <c r="OS59" s="54"/>
      <c r="OT59" s="54"/>
      <c r="OU59" s="54"/>
      <c r="OV59" s="54"/>
      <c r="OW59" s="54"/>
      <c r="OX59" s="54"/>
      <c r="OY59" s="54"/>
      <c r="OZ59" s="54"/>
      <c r="PA59" s="54"/>
      <c r="PB59" s="54"/>
      <c r="PC59" s="54"/>
      <c r="PD59" s="54"/>
      <c r="PE59" s="54"/>
      <c r="PF59" s="54"/>
      <c r="PG59" s="54"/>
      <c r="PH59" s="54"/>
      <c r="PI59" s="54"/>
      <c r="PJ59" s="54"/>
      <c r="PK59" s="54"/>
      <c r="PL59" s="54"/>
      <c r="PM59" s="54"/>
      <c r="PN59" s="54"/>
      <c r="PO59" s="54"/>
      <c r="PP59" s="54"/>
      <c r="PQ59" s="54"/>
      <c r="PR59" s="54"/>
      <c r="PS59" s="54"/>
      <c r="PT59" s="54"/>
      <c r="PU59" s="54"/>
      <c r="PV59" s="54"/>
      <c r="PW59" s="54"/>
      <c r="PX59" s="54"/>
      <c r="PY59" s="54"/>
      <c r="PZ59" s="54"/>
      <c r="QA59" s="54"/>
      <c r="QB59" s="54"/>
      <c r="QC59" s="54"/>
      <c r="QD59" s="54"/>
      <c r="QE59" s="54"/>
      <c r="QF59" s="54"/>
      <c r="QG59" s="54"/>
      <c r="QH59" s="54"/>
      <c r="QI59" s="54"/>
      <c r="QJ59" s="54"/>
      <c r="QK59" s="54"/>
      <c r="QL59" s="54"/>
      <c r="QM59" s="54"/>
      <c r="QN59" s="54"/>
      <c r="QO59" s="54"/>
      <c r="QP59" s="54"/>
      <c r="QQ59" s="54"/>
      <c r="QR59" s="54"/>
      <c r="QS59" s="54"/>
      <c r="QT59" s="54"/>
      <c r="QU59" s="54"/>
      <c r="QV59" s="54"/>
      <c r="QW59" s="54"/>
      <c r="QX59" s="54"/>
      <c r="QY59" s="54"/>
      <c r="QZ59" s="54"/>
      <c r="RA59" s="54"/>
      <c r="RB59" s="54"/>
      <c r="RC59" s="54"/>
      <c r="RD59" s="54"/>
      <c r="RE59" s="54"/>
      <c r="RF59" s="54"/>
      <c r="RG59" s="54"/>
      <c r="RH59" s="54"/>
      <c r="RI59" s="54"/>
      <c r="RJ59" s="54"/>
      <c r="RK59" s="54"/>
      <c r="RL59" s="54"/>
      <c r="RM59" s="54"/>
      <c r="RN59" s="54"/>
      <c r="RO59" s="54"/>
      <c r="RP59" s="54"/>
      <c r="RQ59" s="54"/>
      <c r="RR59" s="54"/>
      <c r="RS59" s="54"/>
      <c r="RT59" s="54"/>
      <c r="RU59" s="54"/>
      <c r="RV59" s="54"/>
      <c r="RW59" s="54"/>
      <c r="RX59" s="54"/>
      <c r="RY59" s="54"/>
      <c r="RZ59" s="54"/>
      <c r="SA59" s="54"/>
      <c r="SB59" s="54"/>
      <c r="SC59" s="54"/>
      <c r="SD59" s="54"/>
      <c r="SE59" s="54"/>
      <c r="SF59" s="54"/>
      <c r="SG59" s="54"/>
      <c r="SH59" s="54"/>
      <c r="SI59" s="54"/>
      <c r="SJ59" s="54"/>
      <c r="SK59" s="54"/>
      <c r="SL59" s="54"/>
      <c r="SM59" s="54"/>
      <c r="SN59" s="54"/>
      <c r="SO59" s="54"/>
      <c r="SP59" s="54"/>
      <c r="SQ59" s="54"/>
      <c r="SR59" s="54"/>
      <c r="SS59" s="54"/>
      <c r="ST59" s="54"/>
      <c r="SU59" s="54"/>
      <c r="SV59" s="54"/>
      <c r="SW59" s="54"/>
      <c r="SX59" s="54"/>
      <c r="SY59" s="54"/>
      <c r="SZ59" s="54"/>
      <c r="TA59" s="54"/>
      <c r="TB59" s="54"/>
      <c r="TC59" s="54"/>
      <c r="TD59" s="54"/>
      <c r="TE59" s="54"/>
      <c r="TF59" s="54"/>
      <c r="TG59" s="54"/>
      <c r="TH59" s="54"/>
      <c r="TI59" s="54"/>
      <c r="TJ59" s="54"/>
      <c r="TK59" s="54"/>
      <c r="TL59" s="54"/>
      <c r="TM59" s="54"/>
      <c r="TN59" s="54"/>
      <c r="TO59" s="54"/>
      <c r="TP59" s="54"/>
      <c r="TQ59" s="54"/>
      <c r="TR59" s="54"/>
      <c r="TS59" s="54"/>
      <c r="TT59" s="54"/>
      <c r="TU59" s="54"/>
      <c r="TV59" s="54"/>
      <c r="TW59" s="54"/>
      <c r="TX59" s="54"/>
      <c r="TY59" s="54"/>
      <c r="TZ59" s="54"/>
      <c r="UA59" s="54"/>
      <c r="UB59" s="54"/>
      <c r="UC59" s="54"/>
      <c r="UD59" s="54"/>
      <c r="UE59" s="54"/>
      <c r="UF59" s="54"/>
      <c r="UG59" s="54"/>
      <c r="UH59" s="54"/>
      <c r="UI59" s="54"/>
      <c r="UJ59" s="54"/>
      <c r="UK59" s="54"/>
      <c r="UL59" s="54"/>
      <c r="UM59" s="54"/>
      <c r="UN59" s="54"/>
      <c r="UO59" s="54"/>
      <c r="UP59" s="54"/>
      <c r="UQ59" s="54"/>
      <c r="UR59" s="54"/>
      <c r="US59" s="54"/>
      <c r="UT59" s="54"/>
      <c r="UU59" s="54"/>
      <c r="UV59" s="54"/>
      <c r="UW59" s="54"/>
      <c r="UX59" s="54"/>
      <c r="UY59" s="54"/>
      <c r="UZ59" s="54"/>
      <c r="VA59" s="54"/>
      <c r="VB59" s="54"/>
      <c r="VC59" s="54"/>
      <c r="VD59" s="54"/>
      <c r="VE59" s="54"/>
      <c r="VF59" s="54"/>
      <c r="VG59" s="54"/>
      <c r="VH59" s="54"/>
      <c r="VI59" s="54"/>
      <c r="VJ59" s="54"/>
      <c r="VK59" s="54"/>
      <c r="VL59" s="54"/>
      <c r="VM59" s="54"/>
      <c r="VN59" s="54"/>
      <c r="VO59" s="54"/>
      <c r="VP59" s="54"/>
      <c r="VQ59" s="54"/>
      <c r="VR59" s="54"/>
      <c r="VS59" s="54"/>
      <c r="VT59" s="54"/>
      <c r="VU59" s="54"/>
      <c r="VV59" s="54"/>
      <c r="VW59" s="54"/>
      <c r="VX59" s="54"/>
      <c r="VY59" s="54"/>
      <c r="VZ59" s="54"/>
      <c r="WA59" s="54"/>
      <c r="WB59" s="54"/>
      <c r="WC59" s="54"/>
      <c r="WD59" s="54"/>
      <c r="WE59" s="54"/>
      <c r="WF59" s="54"/>
      <c r="WG59" s="54"/>
      <c r="WH59" s="54"/>
      <c r="WI59" s="54"/>
      <c r="WJ59" s="54"/>
      <c r="WK59" s="54"/>
      <c r="WL59" s="54"/>
      <c r="WM59" s="54"/>
      <c r="WN59" s="54"/>
      <c r="WO59" s="54"/>
      <c r="WP59" s="54"/>
      <c r="WQ59" s="54"/>
      <c r="WR59" s="54"/>
      <c r="WS59" s="54"/>
      <c r="WT59" s="54"/>
      <c r="WU59" s="54"/>
      <c r="WV59" s="54"/>
      <c r="WW59" s="54"/>
      <c r="WX59" s="54"/>
      <c r="WY59" s="54"/>
      <c r="WZ59" s="54"/>
      <c r="XA59" s="54"/>
      <c r="XB59" s="54"/>
      <c r="XC59" s="54"/>
      <c r="XD59" s="54"/>
      <c r="XE59" s="54"/>
      <c r="XF59" s="54"/>
      <c r="XG59" s="54"/>
      <c r="XH59" s="54"/>
      <c r="XI59" s="54"/>
      <c r="XJ59" s="54"/>
      <c r="XK59" s="54"/>
      <c r="XL59" s="54"/>
      <c r="XM59" s="54"/>
      <c r="XN59" s="54"/>
      <c r="XO59" s="54"/>
      <c r="XP59" s="54"/>
      <c r="XQ59" s="54"/>
      <c r="XR59" s="54"/>
      <c r="XS59" s="54"/>
      <c r="XT59" s="54"/>
      <c r="XU59" s="54"/>
      <c r="XV59" s="54"/>
      <c r="XW59" s="54"/>
      <c r="XX59" s="54"/>
      <c r="XY59" s="54"/>
      <c r="XZ59" s="54"/>
      <c r="YA59" s="54"/>
      <c r="YB59" s="54"/>
      <c r="YC59" s="54"/>
      <c r="YD59" s="54"/>
      <c r="YE59" s="54"/>
      <c r="YF59" s="54"/>
      <c r="YG59" s="54"/>
      <c r="YH59" s="54"/>
      <c r="YI59" s="54"/>
      <c r="YJ59" s="54"/>
      <c r="YK59" s="54"/>
      <c r="YL59" s="54"/>
      <c r="YM59" s="54"/>
      <c r="YN59" s="54"/>
      <c r="YO59" s="54"/>
      <c r="YP59" s="54"/>
      <c r="YQ59" s="54"/>
      <c r="YR59" s="54"/>
      <c r="YS59" s="54"/>
      <c r="YT59" s="54"/>
      <c r="YU59" s="54"/>
      <c r="YV59" s="54"/>
      <c r="YW59" s="54"/>
      <c r="YX59" s="54"/>
      <c r="YY59" s="54"/>
      <c r="YZ59" s="54"/>
      <c r="ZA59" s="54"/>
      <c r="ZB59" s="54"/>
      <c r="ZC59" s="54"/>
      <c r="ZD59" s="54"/>
      <c r="ZE59" s="54"/>
      <c r="ZF59" s="54"/>
      <c r="ZG59" s="54"/>
      <c r="ZH59" s="54"/>
      <c r="ZI59" s="54"/>
      <c r="ZJ59" s="54"/>
      <c r="ZK59" s="54"/>
      <c r="ZL59" s="54"/>
      <c r="ZM59" s="54"/>
      <c r="ZN59" s="54"/>
      <c r="ZO59" s="54"/>
      <c r="ZP59" s="54"/>
      <c r="ZQ59" s="54"/>
      <c r="ZR59" s="54"/>
      <c r="ZS59" s="54"/>
      <c r="ZT59" s="54"/>
      <c r="ZU59" s="54"/>
      <c r="ZV59" s="54"/>
      <c r="ZW59" s="54"/>
      <c r="ZX59" s="54"/>
      <c r="ZY59" s="54"/>
      <c r="ZZ59" s="54"/>
      <c r="AAA59" s="54"/>
      <c r="AAB59" s="54"/>
      <c r="AAC59" s="54"/>
      <c r="AAD59" s="54"/>
      <c r="AAE59" s="54"/>
      <c r="AAF59" s="54"/>
      <c r="AAG59" s="54"/>
      <c r="AAH59" s="54"/>
      <c r="AAI59" s="54"/>
      <c r="AAJ59" s="54"/>
      <c r="AAK59" s="54"/>
      <c r="AAL59" s="54"/>
      <c r="AAM59" s="54"/>
      <c r="AAN59" s="54"/>
      <c r="AAO59" s="54"/>
      <c r="AAP59" s="54"/>
      <c r="AAQ59" s="54"/>
      <c r="AAR59" s="54"/>
      <c r="AAS59" s="54"/>
      <c r="AAT59" s="54"/>
      <c r="AAU59" s="54"/>
      <c r="AAV59" s="54"/>
      <c r="AAW59" s="54"/>
      <c r="AAX59" s="54"/>
      <c r="AAY59" s="54"/>
      <c r="AAZ59" s="54"/>
      <c r="ABA59" s="54"/>
      <c r="ABB59" s="54"/>
      <c r="ABC59" s="54"/>
      <c r="ABD59" s="54"/>
      <c r="ABE59" s="54"/>
      <c r="ABF59" s="54"/>
      <c r="ABG59" s="54"/>
      <c r="ABH59" s="54"/>
      <c r="ABI59" s="54"/>
      <c r="ABJ59" s="54"/>
      <c r="ABK59" s="54"/>
      <c r="ABL59" s="54"/>
      <c r="ABM59" s="54"/>
      <c r="ABN59" s="54"/>
      <c r="ABO59" s="54"/>
      <c r="ABP59" s="54"/>
      <c r="ABQ59" s="54"/>
      <c r="ABR59" s="54"/>
      <c r="ABS59" s="54"/>
      <c r="ABT59" s="54"/>
      <c r="ABU59" s="54"/>
      <c r="ABV59" s="54"/>
      <c r="ABW59" s="54"/>
      <c r="ABX59" s="54"/>
      <c r="ABY59" s="54"/>
      <c r="ABZ59" s="54"/>
      <c r="ACA59" s="54"/>
      <c r="ACB59" s="54"/>
      <c r="ACC59" s="54"/>
      <c r="ACD59" s="54"/>
      <c r="ACE59" s="54"/>
      <c r="ACF59" s="54"/>
      <c r="ACG59" s="54"/>
      <c r="ACH59" s="54"/>
      <c r="ACI59" s="54"/>
      <c r="ACJ59" s="54"/>
      <c r="ACK59" s="54"/>
      <c r="ACL59" s="54"/>
      <c r="ACM59" s="54"/>
      <c r="ACN59" s="54"/>
      <c r="ACO59" s="54"/>
      <c r="ACP59" s="54"/>
      <c r="ACQ59" s="54"/>
      <c r="ACR59" s="54"/>
      <c r="ACS59" s="54"/>
      <c r="ACT59" s="54"/>
      <c r="ACU59" s="54"/>
      <c r="ACV59" s="54"/>
      <c r="ACW59" s="54"/>
      <c r="ACX59" s="54"/>
      <c r="ACY59" s="54"/>
      <c r="ACZ59" s="54"/>
      <c r="ADA59" s="54"/>
      <c r="ADB59" s="54"/>
      <c r="ADC59" s="54"/>
      <c r="ADD59" s="54"/>
      <c r="ADE59" s="54"/>
      <c r="ADF59" s="54"/>
      <c r="ADG59" s="54"/>
      <c r="ADH59" s="54"/>
      <c r="ADI59" s="54"/>
      <c r="ADJ59" s="54"/>
      <c r="ADK59" s="54"/>
      <c r="ADL59" s="54"/>
      <c r="ADM59" s="54"/>
      <c r="ADN59" s="54"/>
      <c r="ADO59" s="54"/>
      <c r="ADP59" s="54"/>
      <c r="ADQ59" s="54"/>
      <c r="ADR59" s="54"/>
      <c r="ADS59" s="54"/>
      <c r="ADT59" s="54"/>
      <c r="ADU59" s="54"/>
      <c r="ADV59" s="54"/>
      <c r="ADW59" s="54"/>
      <c r="ADX59" s="54"/>
      <c r="ADY59" s="54"/>
      <c r="ADZ59" s="54"/>
      <c r="AEA59" s="54"/>
      <c r="AEB59" s="54"/>
      <c r="AEC59" s="54"/>
      <c r="AED59" s="54"/>
      <c r="AEE59" s="54"/>
      <c r="AEF59" s="54"/>
      <c r="AEG59" s="54"/>
      <c r="AEH59" s="54"/>
      <c r="AEI59" s="54"/>
      <c r="AEJ59" s="54"/>
      <c r="AEK59" s="54"/>
      <c r="AEL59" s="54"/>
      <c r="AEM59" s="54"/>
      <c r="AEN59" s="54"/>
      <c r="AEO59" s="54"/>
      <c r="AEP59" s="54"/>
      <c r="AEQ59" s="54"/>
      <c r="AER59" s="54"/>
      <c r="AES59" s="54"/>
      <c r="AET59" s="54"/>
      <c r="AEU59" s="54"/>
      <c r="AEV59" s="54"/>
      <c r="AEW59" s="54"/>
      <c r="AEX59" s="54"/>
      <c r="AEY59" s="54"/>
      <c r="AEZ59" s="54"/>
      <c r="AFA59" s="54"/>
      <c r="AFB59" s="54"/>
      <c r="AFC59" s="54"/>
      <c r="AFD59" s="54"/>
      <c r="AFE59" s="54"/>
      <c r="AFF59" s="54"/>
      <c r="AFG59" s="54"/>
      <c r="AFH59" s="54"/>
      <c r="AFI59" s="54"/>
      <c r="AFJ59" s="54"/>
      <c r="AFK59" s="54"/>
      <c r="AFL59" s="54"/>
      <c r="AFM59" s="54"/>
      <c r="AFN59" s="54"/>
      <c r="AFO59" s="54"/>
      <c r="AFP59" s="54"/>
      <c r="AFQ59" s="54"/>
      <c r="AFR59" s="54"/>
      <c r="AFS59" s="54"/>
      <c r="AFT59" s="54"/>
      <c r="AFU59" s="54"/>
      <c r="AFV59" s="54"/>
      <c r="AFW59" s="54"/>
      <c r="AFX59" s="54"/>
      <c r="AFY59" s="54"/>
      <c r="AFZ59" s="54"/>
      <c r="AGA59" s="54"/>
      <c r="AGB59" s="54"/>
      <c r="AGC59" s="54"/>
      <c r="AGD59" s="54"/>
      <c r="AGE59" s="54"/>
      <c r="AGF59" s="54"/>
      <c r="AGG59" s="54"/>
      <c r="AGH59" s="54"/>
      <c r="AGI59" s="54"/>
      <c r="AGJ59" s="54"/>
      <c r="AGK59" s="54"/>
      <c r="AGL59" s="54"/>
      <c r="AGM59" s="54"/>
      <c r="AGN59" s="54"/>
      <c r="AGO59" s="54"/>
      <c r="AGP59" s="54"/>
      <c r="AGQ59" s="54"/>
      <c r="AGR59" s="54"/>
      <c r="AGS59" s="54"/>
      <c r="AGT59" s="54"/>
      <c r="AGU59" s="54"/>
      <c r="AGV59" s="54"/>
      <c r="AGW59" s="54"/>
      <c r="AGX59" s="54"/>
      <c r="AGY59" s="54"/>
      <c r="AGZ59" s="54"/>
      <c r="AHA59" s="54"/>
      <c r="AHB59" s="54"/>
      <c r="AHC59" s="54"/>
      <c r="AHD59" s="54"/>
      <c r="AHE59" s="54"/>
      <c r="AHF59" s="54"/>
      <c r="AHG59" s="54"/>
      <c r="AHH59" s="54"/>
      <c r="AHI59" s="54"/>
      <c r="AHJ59" s="54"/>
      <c r="AHK59" s="54"/>
      <c r="AHL59" s="54"/>
      <c r="AHM59" s="54"/>
      <c r="AHN59" s="54"/>
      <c r="AHO59" s="54"/>
      <c r="AHP59" s="54"/>
      <c r="AHQ59" s="54"/>
      <c r="AHR59" s="54"/>
      <c r="AHS59" s="54"/>
      <c r="AHT59" s="54"/>
      <c r="AHU59" s="54"/>
      <c r="AHV59" s="54"/>
      <c r="AHW59" s="54"/>
      <c r="AHX59" s="54"/>
      <c r="AHY59" s="54"/>
      <c r="AHZ59" s="54"/>
      <c r="AIA59" s="54"/>
      <c r="AIB59" s="54"/>
      <c r="AIC59" s="54"/>
      <c r="AID59" s="54"/>
      <c r="AIE59" s="54"/>
      <c r="AIF59" s="54"/>
      <c r="AIG59" s="54"/>
      <c r="AIH59" s="54"/>
      <c r="AII59" s="54"/>
      <c r="AIJ59" s="54"/>
      <c r="AIK59" s="54"/>
      <c r="AIL59" s="54"/>
      <c r="AIM59" s="54"/>
      <c r="AIN59" s="54"/>
      <c r="AIO59" s="54"/>
      <c r="AIP59" s="54"/>
      <c r="AIQ59" s="54"/>
      <c r="AIR59" s="54"/>
      <c r="AIS59" s="54"/>
      <c r="AIT59" s="54"/>
      <c r="AIU59" s="54"/>
      <c r="AIV59" s="54"/>
      <c r="AIW59" s="54"/>
      <c r="AIX59" s="54"/>
      <c r="AIY59" s="54"/>
      <c r="AIZ59" s="54"/>
      <c r="AJA59" s="54"/>
      <c r="AJB59" s="54"/>
      <c r="AJC59" s="54"/>
      <c r="AJD59" s="54"/>
      <c r="AJE59" s="54"/>
      <c r="AJF59" s="54"/>
      <c r="AJG59" s="54"/>
      <c r="AJH59" s="54"/>
      <c r="AJI59" s="54"/>
      <c r="AJJ59" s="54"/>
      <c r="AJK59" s="54"/>
      <c r="AJL59" s="54"/>
      <c r="AJM59" s="54"/>
      <c r="AJN59" s="54"/>
      <c r="AJO59" s="54"/>
      <c r="AJP59" s="54"/>
      <c r="AJQ59" s="54"/>
      <c r="AJR59" s="54"/>
      <c r="AJS59" s="54"/>
      <c r="AJT59" s="54"/>
      <c r="AJU59" s="54"/>
      <c r="AJV59" s="54"/>
      <c r="AJW59" s="54"/>
      <c r="AJX59" s="54"/>
      <c r="AJY59" s="54"/>
      <c r="AJZ59" s="54"/>
      <c r="AKA59" s="54"/>
      <c r="AKB59" s="54"/>
      <c r="AKC59" s="54"/>
      <c r="AKD59" s="54"/>
      <c r="AKE59" s="54"/>
      <c r="AKF59" s="54"/>
      <c r="AKG59" s="54"/>
      <c r="AKH59" s="54"/>
      <c r="AKI59" s="54"/>
      <c r="AKJ59" s="54"/>
      <c r="AKK59" s="54"/>
      <c r="AKL59" s="54"/>
      <c r="AKM59" s="54"/>
      <c r="AKN59" s="54"/>
      <c r="AKO59" s="54"/>
      <c r="AKP59" s="54"/>
      <c r="AKQ59" s="54"/>
      <c r="AKR59" s="54"/>
      <c r="AKS59" s="54"/>
      <c r="AKT59" s="54"/>
      <c r="AKU59" s="54"/>
      <c r="AKV59" s="54"/>
      <c r="AKW59" s="54"/>
      <c r="AKX59" s="54"/>
      <c r="AKY59" s="54"/>
      <c r="AKZ59" s="54"/>
      <c r="ALA59" s="54"/>
      <c r="ALB59" s="54"/>
      <c r="ALC59" s="54"/>
      <c r="ALD59" s="54"/>
      <c r="ALE59" s="54"/>
      <c r="ALF59" s="54"/>
      <c r="ALG59" s="54"/>
      <c r="ALH59" s="54"/>
      <c r="ALI59" s="54"/>
      <c r="ALJ59" s="54"/>
      <c r="ALK59" s="54"/>
      <c r="ALL59" s="54"/>
      <c r="ALM59" s="54"/>
      <c r="ALN59" s="54"/>
      <c r="ALO59" s="54"/>
      <c r="ALP59" s="54"/>
      <c r="ALQ59" s="54"/>
      <c r="ALR59" s="54"/>
      <c r="ALS59" s="54"/>
      <c r="ALT59" s="54"/>
      <c r="ALU59" s="54"/>
      <c r="ALV59" s="54"/>
      <c r="ALW59" s="54"/>
      <c r="ALX59" s="54"/>
      <c r="ALY59" s="54"/>
      <c r="ALZ59" s="54"/>
      <c r="AMA59" s="54"/>
      <c r="AMB59" s="54"/>
      <c r="AMC59" s="54"/>
      <c r="AMD59" s="54"/>
      <c r="AME59" s="54"/>
      <c r="AMF59" s="54"/>
      <c r="AMG59" s="54"/>
      <c r="AMH59" s="54"/>
      <c r="AMI59" s="54"/>
      <c r="AMJ59" s="54"/>
      <c r="AMK59" s="54"/>
      <c r="AML59" s="54"/>
      <c r="AMM59" s="54"/>
      <c r="AMN59" s="54"/>
      <c r="AMO59" s="54"/>
      <c r="AMP59" s="54"/>
      <c r="AMQ59" s="54"/>
      <c r="AMR59" s="54"/>
      <c r="AMS59" s="54"/>
      <c r="AMT59" s="54"/>
      <c r="AMU59" s="54"/>
      <c r="AMV59" s="54"/>
      <c r="AMW59" s="54"/>
      <c r="AMX59" s="54"/>
      <c r="AMY59" s="54"/>
      <c r="AMZ59" s="54"/>
      <c r="ANA59" s="54"/>
      <c r="ANB59" s="54"/>
      <c r="ANC59" s="54"/>
      <c r="AND59" s="54"/>
      <c r="ANE59" s="54"/>
      <c r="ANF59" s="54"/>
      <c r="ANG59" s="54"/>
      <c r="ANH59" s="54"/>
      <c r="ANI59" s="54"/>
      <c r="ANJ59" s="54"/>
      <c r="ANK59" s="54"/>
      <c r="ANL59" s="54"/>
      <c r="ANM59" s="54"/>
      <c r="ANN59" s="54"/>
      <c r="ANO59" s="54"/>
      <c r="ANP59" s="54"/>
      <c r="ANQ59" s="54"/>
      <c r="ANR59" s="54"/>
      <c r="ANS59" s="54"/>
      <c r="ANT59" s="54"/>
      <c r="ANU59" s="54"/>
      <c r="ANV59" s="54"/>
      <c r="ANW59" s="54"/>
      <c r="ANX59" s="54"/>
      <c r="ANY59" s="54"/>
      <c r="ANZ59" s="54"/>
      <c r="AOA59" s="54"/>
      <c r="AOB59" s="54"/>
      <c r="AOC59" s="54"/>
      <c r="AOD59" s="54"/>
      <c r="AOE59" s="54"/>
      <c r="AOF59" s="54"/>
      <c r="AOG59" s="54"/>
      <c r="AOH59" s="54"/>
      <c r="AOI59" s="54"/>
      <c r="AOJ59" s="54"/>
      <c r="AOK59" s="54"/>
      <c r="AOL59" s="54"/>
      <c r="AOM59" s="54"/>
      <c r="AON59" s="54"/>
      <c r="AOO59" s="54"/>
      <c r="AOP59" s="54"/>
      <c r="AOQ59" s="54"/>
      <c r="AOR59" s="54"/>
      <c r="AOS59" s="54"/>
      <c r="AOT59" s="54"/>
      <c r="AOU59" s="54"/>
      <c r="AOV59" s="54"/>
      <c r="AOW59" s="54"/>
      <c r="AOX59" s="54"/>
      <c r="AOY59" s="54"/>
      <c r="AOZ59" s="54"/>
      <c r="APA59" s="54"/>
      <c r="APB59" s="54"/>
      <c r="APC59" s="54"/>
      <c r="APD59" s="54"/>
      <c r="APE59" s="54"/>
      <c r="APF59" s="54"/>
      <c r="APG59" s="54"/>
      <c r="APH59" s="54"/>
      <c r="API59" s="54"/>
      <c r="APJ59" s="54"/>
      <c r="APK59" s="54"/>
      <c r="APL59" s="54"/>
      <c r="APM59" s="54"/>
      <c r="APN59" s="54"/>
      <c r="APO59" s="54"/>
      <c r="APP59" s="54"/>
      <c r="APQ59" s="54"/>
      <c r="APR59" s="54"/>
      <c r="APS59" s="54"/>
      <c r="APT59" s="54"/>
      <c r="APU59" s="54"/>
      <c r="APV59" s="54"/>
      <c r="APW59" s="54"/>
      <c r="APX59" s="54"/>
      <c r="APY59" s="54"/>
      <c r="APZ59" s="54"/>
      <c r="AQA59" s="54"/>
      <c r="AQB59" s="54"/>
      <c r="AQC59" s="54"/>
      <c r="AQD59" s="54"/>
      <c r="AQE59" s="54"/>
      <c r="AQF59" s="54"/>
      <c r="AQG59" s="54"/>
      <c r="AQH59" s="54"/>
      <c r="AQI59" s="54"/>
      <c r="AQJ59" s="54"/>
      <c r="AQK59" s="54"/>
      <c r="AQL59" s="54"/>
      <c r="AQM59" s="54"/>
      <c r="AQN59" s="54"/>
      <c r="AQO59" s="54"/>
      <c r="AQP59" s="54"/>
      <c r="AQQ59" s="54"/>
      <c r="AQR59" s="54"/>
      <c r="AQS59" s="54"/>
      <c r="AQT59" s="54"/>
      <c r="AQU59" s="54"/>
      <c r="AQV59" s="54"/>
      <c r="AQW59" s="54"/>
      <c r="AQX59" s="54"/>
      <c r="AQY59" s="54"/>
      <c r="AQZ59" s="54"/>
      <c r="ARA59" s="54"/>
      <c r="ARB59" s="54"/>
      <c r="ARC59" s="54"/>
      <c r="ARD59" s="54"/>
      <c r="ARE59" s="54"/>
      <c r="ARF59" s="54"/>
      <c r="ARG59" s="54"/>
      <c r="ARH59" s="54"/>
      <c r="ARI59" s="54"/>
      <c r="ARJ59" s="54"/>
      <c r="ARK59" s="54"/>
      <c r="ARL59" s="54"/>
      <c r="ARM59" s="54"/>
      <c r="ARN59" s="54"/>
      <c r="ARO59" s="54"/>
      <c r="ARP59" s="54"/>
      <c r="ARQ59" s="54"/>
      <c r="ARR59" s="54"/>
      <c r="ARS59" s="54"/>
      <c r="ART59" s="54"/>
      <c r="ARU59" s="54"/>
      <c r="ARV59" s="54"/>
      <c r="ARW59" s="54"/>
      <c r="ARX59" s="54"/>
      <c r="ARY59" s="54"/>
      <c r="ARZ59" s="54"/>
      <c r="ASA59" s="54"/>
      <c r="ASB59" s="54"/>
      <c r="ASC59" s="54"/>
      <c r="ASD59" s="54"/>
      <c r="ASE59" s="54"/>
      <c r="ASF59" s="54"/>
      <c r="ASG59" s="54"/>
      <c r="ASH59" s="54"/>
      <c r="ASI59" s="54"/>
      <c r="ASJ59" s="54"/>
      <c r="ASK59" s="54"/>
      <c r="ASL59" s="54"/>
      <c r="ASM59" s="54"/>
      <c r="ASN59" s="54"/>
      <c r="ASO59" s="54"/>
      <c r="ASP59" s="54"/>
      <c r="ASQ59" s="54"/>
      <c r="ASR59" s="54"/>
      <c r="ASS59" s="54"/>
      <c r="AST59" s="54"/>
      <c r="ASU59" s="54"/>
      <c r="ASV59" s="54"/>
      <c r="ASW59" s="54"/>
      <c r="ASX59" s="54"/>
      <c r="ASY59" s="54"/>
      <c r="ASZ59" s="54"/>
      <c r="ATA59" s="54"/>
      <c r="ATB59" s="54"/>
      <c r="ATC59" s="54"/>
      <c r="ATD59" s="54"/>
      <c r="ATE59" s="54"/>
      <c r="ATF59" s="54"/>
      <c r="ATG59" s="54"/>
      <c r="ATH59" s="54"/>
      <c r="ATI59" s="54"/>
      <c r="ATJ59" s="54"/>
      <c r="ATK59" s="54"/>
      <c r="ATL59" s="54"/>
      <c r="ATM59" s="54"/>
      <c r="ATN59" s="54"/>
      <c r="ATO59" s="54"/>
      <c r="ATP59" s="54"/>
      <c r="ATQ59" s="54"/>
      <c r="ATR59" s="54"/>
      <c r="ATS59" s="54"/>
      <c r="ATT59" s="54"/>
      <c r="ATU59" s="54"/>
      <c r="ATV59" s="54"/>
      <c r="ATW59" s="54"/>
      <c r="ATX59" s="54"/>
      <c r="ATY59" s="54"/>
      <c r="ATZ59" s="54"/>
      <c r="AUA59" s="54"/>
      <c r="AUB59" s="54"/>
      <c r="AUC59" s="54"/>
      <c r="AUD59" s="54"/>
      <c r="AUE59" s="54"/>
      <c r="AUF59" s="54"/>
      <c r="AUG59" s="54"/>
      <c r="AUH59" s="54"/>
      <c r="AUI59" s="54"/>
      <c r="AUJ59" s="54"/>
      <c r="AUK59" s="54"/>
      <c r="AUL59" s="54"/>
      <c r="AUM59" s="54"/>
      <c r="AUN59" s="54"/>
      <c r="AUO59" s="54"/>
      <c r="AUP59" s="54"/>
      <c r="AUQ59" s="54"/>
      <c r="AUR59" s="54"/>
      <c r="AUS59" s="54"/>
      <c r="AUT59" s="54"/>
      <c r="AUU59" s="54"/>
      <c r="AUV59" s="54"/>
      <c r="AUW59" s="54"/>
      <c r="AUX59" s="54"/>
      <c r="AUY59" s="54"/>
      <c r="AUZ59" s="54"/>
      <c r="AVA59" s="54"/>
      <c r="AVB59" s="54"/>
      <c r="AVC59" s="54"/>
      <c r="AVD59" s="54"/>
      <c r="AVE59" s="54"/>
      <c r="AVF59" s="54"/>
      <c r="AVG59" s="54"/>
      <c r="AVH59" s="54"/>
      <c r="AVI59" s="54"/>
      <c r="AVJ59" s="54"/>
      <c r="AVK59" s="54"/>
      <c r="AVL59" s="54"/>
      <c r="AVM59" s="54"/>
      <c r="AVN59" s="54"/>
      <c r="AVO59" s="54"/>
      <c r="AVP59" s="54"/>
      <c r="AVQ59" s="54"/>
      <c r="AVR59" s="54"/>
      <c r="AVS59" s="54"/>
      <c r="AVT59" s="54"/>
      <c r="AVU59" s="54"/>
      <c r="AVV59" s="54"/>
      <c r="AVW59" s="54"/>
      <c r="AVX59" s="54"/>
      <c r="AVY59" s="54"/>
      <c r="AVZ59" s="54"/>
      <c r="AWA59" s="54"/>
      <c r="AWB59" s="54"/>
      <c r="AWC59" s="54"/>
      <c r="AWD59" s="54"/>
      <c r="AWE59" s="54"/>
      <c r="AWF59" s="54"/>
      <c r="AWG59" s="54"/>
      <c r="AWH59" s="54"/>
      <c r="AWI59" s="54"/>
      <c r="AWJ59" s="54"/>
      <c r="AWK59" s="54"/>
      <c r="AWL59" s="54"/>
      <c r="AWM59" s="54"/>
      <c r="AWN59" s="54"/>
      <c r="AWO59" s="54"/>
      <c r="AWP59" s="54"/>
      <c r="AWQ59" s="54"/>
      <c r="AWR59" s="54"/>
      <c r="AWS59" s="54"/>
      <c r="AWT59" s="54"/>
      <c r="AWU59" s="54"/>
      <c r="AWV59" s="54"/>
      <c r="AWW59" s="54"/>
      <c r="AWX59" s="54"/>
      <c r="AWY59" s="54"/>
      <c r="AWZ59" s="54"/>
      <c r="AXA59" s="54"/>
      <c r="AXB59" s="54"/>
      <c r="AXC59" s="54"/>
      <c r="AXD59" s="54"/>
      <c r="AXE59" s="54"/>
      <c r="AXF59" s="54"/>
      <c r="AXG59" s="54"/>
      <c r="AXH59" s="54"/>
      <c r="AXI59" s="54"/>
      <c r="AXJ59" s="54"/>
      <c r="AXK59" s="54"/>
      <c r="AXL59" s="54"/>
      <c r="AXM59" s="54"/>
      <c r="AXN59" s="54"/>
      <c r="AXO59" s="54"/>
      <c r="AXP59" s="54"/>
      <c r="AXQ59" s="54"/>
      <c r="AXR59" s="54"/>
      <c r="AXS59" s="54"/>
      <c r="AXT59" s="54"/>
      <c r="AXU59" s="54"/>
      <c r="AXV59" s="54"/>
      <c r="AXW59" s="54"/>
      <c r="AXX59" s="54"/>
      <c r="AXY59" s="54"/>
      <c r="AXZ59" s="54"/>
      <c r="AYA59" s="54"/>
      <c r="AYB59" s="54"/>
      <c r="AYC59" s="54"/>
      <c r="AYD59" s="54"/>
      <c r="AYE59" s="54"/>
      <c r="AYF59" s="54"/>
      <c r="AYG59" s="54"/>
      <c r="AYH59" s="54"/>
      <c r="AYI59" s="54"/>
      <c r="AYJ59" s="54"/>
      <c r="AYK59" s="54"/>
      <c r="AYL59" s="54"/>
      <c r="AYM59" s="54"/>
      <c r="AYN59" s="54"/>
      <c r="AYO59" s="54"/>
      <c r="AYP59" s="54"/>
      <c r="AYQ59" s="54"/>
      <c r="AYR59" s="54"/>
      <c r="AYS59" s="54"/>
      <c r="AYT59" s="54"/>
      <c r="AYU59" s="54"/>
      <c r="AYV59" s="54"/>
      <c r="AYW59" s="54"/>
      <c r="AYX59" s="54"/>
      <c r="AYY59" s="54"/>
      <c r="AYZ59" s="54"/>
      <c r="AZA59" s="54"/>
      <c r="AZB59" s="54"/>
      <c r="AZC59" s="54"/>
      <c r="AZD59" s="54"/>
      <c r="AZE59" s="54"/>
      <c r="AZF59" s="54"/>
      <c r="AZG59" s="54"/>
      <c r="AZH59" s="54"/>
      <c r="AZI59" s="54"/>
      <c r="AZJ59" s="54"/>
      <c r="AZK59" s="54"/>
      <c r="AZL59" s="54"/>
      <c r="AZM59" s="54"/>
      <c r="AZN59" s="54"/>
      <c r="AZO59" s="54"/>
      <c r="AZP59" s="54"/>
      <c r="AZQ59" s="54"/>
      <c r="AZR59" s="54"/>
      <c r="AZS59" s="54"/>
      <c r="AZT59" s="54"/>
      <c r="AZU59" s="54"/>
      <c r="AZV59" s="54"/>
      <c r="AZW59" s="54"/>
      <c r="AZX59" s="54"/>
      <c r="AZY59" s="54"/>
      <c r="AZZ59" s="54"/>
      <c r="BAA59" s="54"/>
      <c r="BAB59" s="54"/>
      <c r="BAC59" s="54"/>
      <c r="BAD59" s="54"/>
      <c r="BAE59" s="54"/>
      <c r="BAF59" s="54"/>
      <c r="BAG59" s="54"/>
      <c r="BAH59" s="54"/>
      <c r="BAI59" s="54"/>
      <c r="BAJ59" s="54"/>
      <c r="BAK59" s="54"/>
      <c r="BAL59" s="54"/>
      <c r="BAM59" s="54"/>
      <c r="BAN59" s="54"/>
      <c r="BAO59" s="54"/>
      <c r="BAP59" s="54"/>
      <c r="BAQ59" s="54"/>
      <c r="BAR59" s="54"/>
      <c r="BAS59" s="54"/>
      <c r="BAT59" s="54"/>
      <c r="BAU59" s="54"/>
      <c r="BAV59" s="54"/>
      <c r="BAW59" s="54"/>
      <c r="BAX59" s="54"/>
      <c r="BAY59" s="54"/>
      <c r="BAZ59" s="54"/>
      <c r="BBA59" s="54"/>
      <c r="BBB59" s="54"/>
      <c r="BBC59" s="54"/>
      <c r="BBD59" s="54"/>
      <c r="BBE59" s="54"/>
      <c r="BBF59" s="54"/>
      <c r="BBG59" s="54"/>
      <c r="BBH59" s="54"/>
      <c r="BBI59" s="54"/>
      <c r="BBJ59" s="54"/>
      <c r="BBK59" s="54"/>
      <c r="BBL59" s="54"/>
      <c r="BBM59" s="54"/>
      <c r="BBN59" s="54"/>
      <c r="BBO59" s="54"/>
      <c r="BBP59" s="54"/>
      <c r="BBQ59" s="54"/>
      <c r="BBR59" s="54"/>
      <c r="BBS59" s="54"/>
      <c r="BBT59" s="54"/>
      <c r="BBU59" s="54"/>
      <c r="BBV59" s="54"/>
      <c r="BBW59" s="54"/>
      <c r="BBX59" s="54"/>
      <c r="BBY59" s="54"/>
      <c r="BBZ59" s="54"/>
      <c r="BCA59" s="54"/>
      <c r="BCB59" s="54"/>
      <c r="BCC59" s="54"/>
      <c r="BCD59" s="54"/>
      <c r="BCE59" s="54"/>
      <c r="BCF59" s="54"/>
      <c r="BCG59" s="54"/>
      <c r="BCH59" s="54"/>
      <c r="BCI59" s="54"/>
      <c r="BCJ59" s="54"/>
      <c r="BCK59" s="54"/>
      <c r="BCL59" s="54"/>
      <c r="BCM59" s="54"/>
      <c r="BCN59" s="54"/>
      <c r="BCO59" s="54"/>
      <c r="BCP59" s="54"/>
      <c r="BCQ59" s="54"/>
      <c r="BCR59" s="54"/>
      <c r="BCS59" s="54"/>
      <c r="BCT59" s="54"/>
      <c r="BCU59" s="54"/>
      <c r="BCV59" s="54"/>
      <c r="BCW59" s="54"/>
      <c r="BCX59" s="54"/>
      <c r="BCY59" s="54"/>
      <c r="BCZ59" s="54"/>
      <c r="BDA59" s="54"/>
      <c r="BDB59" s="54"/>
      <c r="BDC59" s="54"/>
      <c r="BDD59" s="54"/>
      <c r="BDE59" s="54"/>
      <c r="BDF59" s="54"/>
      <c r="BDG59" s="54"/>
      <c r="BDH59" s="54"/>
      <c r="BDI59" s="54"/>
      <c r="BDJ59" s="54"/>
      <c r="BDK59" s="54"/>
      <c r="BDL59" s="54"/>
      <c r="BDM59" s="54"/>
      <c r="BDN59" s="54"/>
      <c r="BDO59" s="54"/>
      <c r="BDP59" s="54"/>
      <c r="BDQ59" s="54"/>
      <c r="BDR59" s="54"/>
      <c r="BDS59" s="54"/>
      <c r="BDT59" s="54"/>
      <c r="BDU59" s="54"/>
      <c r="BDV59" s="54"/>
      <c r="BDW59" s="54"/>
      <c r="BDX59" s="54"/>
      <c r="BDY59" s="54"/>
      <c r="BDZ59" s="54"/>
      <c r="BEA59" s="54"/>
      <c r="BEB59" s="54"/>
      <c r="BEC59" s="54"/>
      <c r="BED59" s="54"/>
      <c r="BEE59" s="54"/>
      <c r="BEF59" s="54"/>
      <c r="BEG59" s="54"/>
      <c r="BEH59" s="54"/>
      <c r="BEI59" s="54"/>
      <c r="BEJ59" s="54"/>
      <c r="BEK59" s="54"/>
      <c r="BEL59" s="54"/>
      <c r="BEM59" s="54"/>
      <c r="BEN59" s="54"/>
      <c r="BEO59" s="54"/>
      <c r="BEP59" s="54"/>
      <c r="BEQ59" s="54"/>
      <c r="BER59" s="54"/>
      <c r="BES59" s="54"/>
      <c r="BET59" s="54"/>
      <c r="BEU59" s="54"/>
      <c r="BEV59" s="54"/>
      <c r="BEW59" s="54"/>
      <c r="BEX59" s="54"/>
      <c r="BEY59" s="54"/>
      <c r="BEZ59" s="54"/>
      <c r="BFA59" s="54"/>
      <c r="BFB59" s="54"/>
      <c r="BFC59" s="54"/>
      <c r="BFD59" s="54"/>
      <c r="BFE59" s="54"/>
      <c r="BFF59" s="54"/>
      <c r="BFG59" s="54"/>
      <c r="BFH59" s="54"/>
      <c r="BFI59" s="54"/>
      <c r="BFJ59" s="54"/>
      <c r="BFK59" s="54"/>
      <c r="BFL59" s="54"/>
      <c r="BFM59" s="54"/>
      <c r="BFN59" s="54"/>
      <c r="BFO59" s="54"/>
      <c r="BFP59" s="54"/>
      <c r="BFQ59" s="54"/>
      <c r="BFR59" s="54"/>
      <c r="BFS59" s="54"/>
      <c r="BFT59" s="54"/>
      <c r="BFU59" s="54"/>
      <c r="BFV59" s="54"/>
      <c r="BFW59" s="54"/>
      <c r="BFX59" s="54"/>
      <c r="BFY59" s="54"/>
      <c r="BFZ59" s="54"/>
      <c r="BGA59" s="54"/>
      <c r="BGB59" s="54"/>
      <c r="BGC59" s="54"/>
      <c r="BGD59" s="54"/>
      <c r="BGE59" s="54"/>
      <c r="BGF59" s="54"/>
      <c r="BGG59" s="54"/>
      <c r="BGH59" s="54"/>
      <c r="BGI59" s="54"/>
      <c r="BGJ59" s="54"/>
      <c r="BGK59" s="54"/>
      <c r="BGL59" s="54"/>
      <c r="BGM59" s="54"/>
      <c r="BGN59" s="54"/>
      <c r="BGO59" s="54"/>
      <c r="BGP59" s="54"/>
      <c r="BGQ59" s="54"/>
      <c r="BGR59" s="54"/>
      <c r="BGS59" s="54"/>
      <c r="BGT59" s="54"/>
      <c r="BGU59" s="54"/>
      <c r="BGV59" s="54"/>
      <c r="BGW59" s="54"/>
      <c r="BGX59" s="54"/>
      <c r="BGY59" s="54"/>
      <c r="BGZ59" s="54"/>
      <c r="BHA59" s="54"/>
      <c r="BHB59" s="54"/>
      <c r="BHC59" s="54"/>
      <c r="BHD59" s="54"/>
      <c r="BHE59" s="54"/>
      <c r="BHF59" s="54"/>
      <c r="BHG59" s="54"/>
      <c r="BHH59" s="54"/>
      <c r="BHI59" s="54"/>
      <c r="BHJ59" s="54"/>
      <c r="BHK59" s="54"/>
      <c r="BHL59" s="54"/>
      <c r="BHM59" s="54"/>
      <c r="BHN59" s="54"/>
      <c r="BHO59" s="54"/>
      <c r="BHP59" s="54"/>
      <c r="BHQ59" s="54"/>
      <c r="BHR59" s="54"/>
      <c r="BHS59" s="54"/>
      <c r="BHT59" s="54"/>
      <c r="BHU59" s="54"/>
      <c r="BHV59" s="54"/>
      <c r="BHW59" s="54"/>
      <c r="BHX59" s="54"/>
      <c r="BHY59" s="54"/>
      <c r="BHZ59" s="54"/>
      <c r="BIA59" s="54"/>
      <c r="BIB59" s="54"/>
      <c r="BIC59" s="54"/>
      <c r="BID59" s="54"/>
      <c r="BIE59" s="54"/>
      <c r="BIF59" s="54"/>
      <c r="BIG59" s="54"/>
      <c r="BIH59" s="54"/>
      <c r="BII59" s="54"/>
      <c r="BIJ59" s="54"/>
      <c r="BIK59" s="54"/>
      <c r="BIL59" s="54"/>
      <c r="BIM59" s="54"/>
      <c r="BIN59" s="54"/>
      <c r="BIO59" s="54"/>
      <c r="BIP59" s="54"/>
      <c r="BIQ59" s="54"/>
      <c r="BIR59" s="54"/>
      <c r="BIS59" s="54"/>
      <c r="BIT59" s="54"/>
      <c r="BIU59" s="54"/>
      <c r="BIV59" s="54"/>
      <c r="BIW59" s="54"/>
      <c r="BIX59" s="54"/>
      <c r="BIY59" s="54"/>
      <c r="BIZ59" s="54"/>
      <c r="BJA59" s="54"/>
      <c r="BJB59" s="54"/>
      <c r="BJC59" s="54"/>
      <c r="BJD59" s="54"/>
      <c r="BJE59" s="54"/>
      <c r="BJF59" s="54"/>
      <c r="BJG59" s="54"/>
      <c r="BJH59" s="54"/>
      <c r="BJI59" s="54"/>
      <c r="BJJ59" s="54"/>
      <c r="BJK59" s="54"/>
      <c r="BJL59" s="54"/>
      <c r="BJM59" s="54"/>
      <c r="BJN59" s="54"/>
      <c r="BJO59" s="54"/>
      <c r="BJP59" s="54"/>
      <c r="BJQ59" s="54"/>
      <c r="BJR59" s="54"/>
      <c r="BJS59" s="54"/>
      <c r="BJT59" s="54"/>
      <c r="BJU59" s="54"/>
      <c r="BJV59" s="54"/>
      <c r="BJW59" s="54"/>
      <c r="BJX59" s="54"/>
      <c r="BJY59" s="54"/>
      <c r="BJZ59" s="54"/>
      <c r="BKA59" s="54"/>
      <c r="BKB59" s="54"/>
      <c r="BKC59" s="54"/>
      <c r="BKD59" s="54"/>
      <c r="BKE59" s="54"/>
      <c r="BKF59" s="54"/>
      <c r="BKG59" s="54"/>
      <c r="BKH59" s="54"/>
      <c r="BKI59" s="54"/>
      <c r="BKJ59" s="54"/>
      <c r="BKK59" s="54"/>
      <c r="BKL59" s="54"/>
      <c r="BKM59" s="54"/>
      <c r="BKN59" s="54"/>
      <c r="BKO59" s="54"/>
      <c r="BKP59" s="54"/>
      <c r="BKQ59" s="54"/>
      <c r="BKR59" s="54"/>
      <c r="BKS59" s="54"/>
      <c r="BKT59" s="54"/>
      <c r="BKU59" s="54"/>
      <c r="BKV59" s="54"/>
      <c r="BKW59" s="54"/>
      <c r="BKX59" s="54"/>
      <c r="BKY59" s="54"/>
      <c r="BKZ59" s="54"/>
      <c r="BLA59" s="54"/>
      <c r="BLB59" s="54"/>
      <c r="BLC59" s="54"/>
      <c r="BLD59" s="54"/>
      <c r="BLE59" s="54"/>
      <c r="BLF59" s="54"/>
      <c r="BLG59" s="54"/>
      <c r="BLH59" s="54"/>
      <c r="BLI59" s="54"/>
      <c r="BLJ59" s="54"/>
      <c r="BLK59" s="54"/>
      <c r="BLL59" s="54"/>
      <c r="BLM59" s="54"/>
      <c r="BLN59" s="54"/>
      <c r="BLO59" s="54"/>
      <c r="BLP59" s="54"/>
      <c r="BLQ59" s="54"/>
      <c r="BLR59" s="54"/>
      <c r="BLS59" s="54"/>
      <c r="BLT59" s="54"/>
      <c r="BLU59" s="54"/>
      <c r="BLV59" s="54"/>
      <c r="BLW59" s="54"/>
      <c r="BLX59" s="54"/>
      <c r="BLY59" s="54"/>
      <c r="BLZ59" s="54"/>
      <c r="BMA59" s="54"/>
      <c r="BMB59" s="54"/>
      <c r="BMC59" s="54"/>
      <c r="BMD59" s="54"/>
      <c r="BME59" s="54"/>
      <c r="BMF59" s="54"/>
      <c r="BMG59" s="54"/>
      <c r="BMH59" s="54"/>
      <c r="BMI59" s="54"/>
      <c r="BMJ59" s="54"/>
      <c r="BMK59" s="54"/>
      <c r="BML59" s="54"/>
      <c r="BMM59" s="54"/>
      <c r="BMN59" s="54"/>
      <c r="BMO59" s="54"/>
      <c r="BMP59" s="54"/>
      <c r="BMQ59" s="54"/>
      <c r="BMR59" s="54"/>
      <c r="BMS59" s="54"/>
      <c r="BMT59" s="54"/>
      <c r="BMU59" s="54"/>
      <c r="BMV59" s="54"/>
      <c r="BMW59" s="54"/>
      <c r="BMX59" s="54"/>
      <c r="BMY59" s="54"/>
      <c r="BMZ59" s="54"/>
      <c r="BNA59" s="54"/>
      <c r="BNB59" s="54"/>
      <c r="BNC59" s="54"/>
      <c r="BND59" s="54"/>
      <c r="BNE59" s="54"/>
      <c r="BNF59" s="54"/>
      <c r="BNG59" s="54"/>
      <c r="BNH59" s="54"/>
      <c r="BNI59" s="54"/>
      <c r="BNJ59" s="54"/>
      <c r="BNK59" s="54"/>
      <c r="BNL59" s="54"/>
      <c r="BNM59" s="54"/>
      <c r="BNN59" s="54"/>
      <c r="BNO59" s="54"/>
      <c r="BNP59" s="54"/>
      <c r="BNQ59" s="54"/>
      <c r="BNR59" s="54"/>
      <c r="BNS59" s="54"/>
      <c r="BNT59" s="54"/>
      <c r="BNU59" s="54"/>
      <c r="BNV59" s="54"/>
      <c r="BNW59" s="54"/>
      <c r="BNX59" s="54"/>
      <c r="BNY59" s="54"/>
      <c r="BNZ59" s="54"/>
      <c r="BOA59" s="54"/>
      <c r="BOB59" s="54"/>
      <c r="BOC59" s="54"/>
      <c r="BOD59" s="54"/>
      <c r="BOE59" s="54"/>
      <c r="BOF59" s="54"/>
      <c r="BOG59" s="54"/>
      <c r="BOH59" s="54"/>
      <c r="BOI59" s="54"/>
      <c r="BOJ59" s="54"/>
      <c r="BOK59" s="54"/>
      <c r="BOL59" s="54"/>
      <c r="BOM59" s="54"/>
      <c r="BON59" s="54"/>
      <c r="BOO59" s="54"/>
      <c r="BOP59" s="54"/>
      <c r="BOQ59" s="54"/>
      <c r="BOR59" s="54"/>
      <c r="BOS59" s="54"/>
      <c r="BOT59" s="54"/>
      <c r="BOU59" s="54"/>
      <c r="BOV59" s="54"/>
      <c r="BOW59" s="54"/>
      <c r="BOX59" s="54"/>
      <c r="BOY59" s="54"/>
      <c r="BOZ59" s="54"/>
      <c r="BPA59" s="54"/>
      <c r="BPB59" s="54"/>
      <c r="BPC59" s="54"/>
      <c r="BPD59" s="54"/>
      <c r="BPE59" s="54"/>
      <c r="BPF59" s="54"/>
      <c r="BPG59" s="54"/>
      <c r="BPH59" s="54"/>
      <c r="BPI59" s="54"/>
      <c r="BPJ59" s="54"/>
      <c r="BPK59" s="54"/>
      <c r="BPL59" s="54"/>
      <c r="BPM59" s="54"/>
      <c r="BPN59" s="54"/>
      <c r="BPO59" s="54"/>
      <c r="BPP59" s="54"/>
      <c r="BPQ59" s="54"/>
      <c r="BPR59" s="54"/>
      <c r="BPS59" s="54"/>
      <c r="BPT59" s="54"/>
      <c r="BPU59" s="54"/>
      <c r="BPV59" s="54"/>
      <c r="BPW59" s="54"/>
      <c r="BPX59" s="54"/>
      <c r="BPY59" s="54"/>
      <c r="BPZ59" s="54"/>
      <c r="BQA59" s="54"/>
      <c r="BQB59" s="54"/>
      <c r="BQC59" s="54"/>
      <c r="BQD59" s="54"/>
      <c r="BQE59" s="54"/>
      <c r="BQF59" s="54"/>
      <c r="BQG59" s="54"/>
      <c r="BQH59" s="54"/>
      <c r="BQI59" s="54"/>
      <c r="BQJ59" s="54"/>
      <c r="BQK59" s="54"/>
      <c r="BQL59" s="54"/>
      <c r="BQM59" s="54"/>
      <c r="BQN59" s="54"/>
      <c r="BQO59" s="54"/>
      <c r="BQP59" s="54"/>
      <c r="BQQ59" s="54"/>
      <c r="BQR59" s="54"/>
      <c r="BQS59" s="54"/>
      <c r="BQT59" s="54"/>
      <c r="BQU59" s="54"/>
      <c r="BQV59" s="54"/>
      <c r="BQW59" s="54"/>
      <c r="BQX59" s="54"/>
      <c r="BQY59" s="54"/>
      <c r="BQZ59" s="54"/>
      <c r="BRA59" s="54"/>
      <c r="BRB59" s="54"/>
      <c r="BRC59" s="54"/>
      <c r="BRD59" s="54"/>
      <c r="BRE59" s="54"/>
      <c r="BRF59" s="54"/>
      <c r="BRG59" s="54"/>
      <c r="BRH59" s="54"/>
      <c r="BRI59" s="54"/>
      <c r="BRJ59" s="54"/>
      <c r="BRK59" s="54"/>
      <c r="BRL59" s="54"/>
      <c r="BRM59" s="54"/>
      <c r="BRN59" s="54"/>
      <c r="BRO59" s="54"/>
      <c r="BRP59" s="54"/>
      <c r="BRQ59" s="54"/>
      <c r="BRR59" s="54"/>
      <c r="BRS59" s="54"/>
      <c r="BRT59" s="54"/>
      <c r="BRU59" s="54"/>
      <c r="BRV59" s="54"/>
      <c r="BRW59" s="54"/>
      <c r="BRX59" s="54"/>
      <c r="BRY59" s="54"/>
      <c r="BRZ59" s="54"/>
      <c r="BSA59" s="54"/>
      <c r="BSB59" s="54"/>
      <c r="BSC59" s="54"/>
      <c r="BSD59" s="54"/>
      <c r="BSE59" s="54"/>
      <c r="BSF59" s="54"/>
      <c r="BSG59" s="54"/>
      <c r="BSH59" s="54"/>
      <c r="BSI59" s="54"/>
      <c r="BSJ59" s="54"/>
      <c r="BSK59" s="54"/>
      <c r="BSL59" s="54"/>
      <c r="BSM59" s="54"/>
      <c r="BSN59" s="54"/>
      <c r="BSO59" s="54"/>
      <c r="BSP59" s="54"/>
      <c r="BSQ59" s="54"/>
      <c r="BSR59" s="54"/>
      <c r="BSS59" s="54"/>
      <c r="BST59" s="54"/>
      <c r="BSU59" s="54"/>
      <c r="BSV59" s="54"/>
      <c r="BSW59" s="54"/>
      <c r="BSX59" s="54"/>
      <c r="BSY59" s="54"/>
      <c r="BSZ59" s="54"/>
      <c r="BTA59" s="54"/>
      <c r="BTB59" s="54"/>
      <c r="BTC59" s="54"/>
      <c r="BTD59" s="54"/>
      <c r="BTE59" s="54"/>
      <c r="BTF59" s="54"/>
      <c r="BTG59" s="54"/>
      <c r="BTH59" s="54"/>
      <c r="BTI59" s="54"/>
      <c r="BTJ59" s="54"/>
      <c r="BTK59" s="54"/>
      <c r="BTL59" s="54"/>
      <c r="BTM59" s="54"/>
      <c r="BTN59" s="54"/>
      <c r="BTO59" s="54"/>
      <c r="BTP59" s="54"/>
      <c r="BTQ59" s="54"/>
      <c r="BTR59" s="54"/>
      <c r="BTS59" s="54"/>
      <c r="BTT59" s="54"/>
      <c r="BTU59" s="54"/>
      <c r="BTV59" s="54"/>
      <c r="BTW59" s="54"/>
      <c r="BTX59" s="54"/>
      <c r="BTY59" s="54"/>
      <c r="BTZ59" s="54"/>
      <c r="BUA59" s="54"/>
      <c r="BUB59" s="54"/>
      <c r="BUC59" s="54"/>
      <c r="BUD59" s="54"/>
      <c r="BUE59" s="54"/>
      <c r="BUF59" s="54"/>
      <c r="BUG59" s="54"/>
      <c r="BUH59" s="54"/>
      <c r="BUI59" s="54"/>
      <c r="BUJ59" s="54"/>
      <c r="BUK59" s="54"/>
      <c r="BUL59" s="54"/>
      <c r="BUM59" s="54"/>
      <c r="BUN59" s="54"/>
      <c r="BUO59" s="54"/>
      <c r="BUP59" s="54"/>
      <c r="BUQ59" s="54"/>
      <c r="BUR59" s="54"/>
      <c r="BUS59" s="54"/>
      <c r="BUT59" s="54"/>
      <c r="BUU59" s="54"/>
      <c r="BUV59" s="54"/>
      <c r="BUW59" s="54"/>
      <c r="BUX59" s="54"/>
      <c r="BUY59" s="54"/>
      <c r="BUZ59" s="54"/>
      <c r="BVA59" s="54"/>
      <c r="BVB59" s="54"/>
      <c r="BVC59" s="54"/>
      <c r="BVD59" s="54"/>
      <c r="BVE59" s="54"/>
      <c r="BVF59" s="54"/>
      <c r="BVG59" s="54"/>
      <c r="BVH59" s="54"/>
      <c r="BVI59" s="54"/>
      <c r="BVJ59" s="54"/>
      <c r="BVK59" s="54"/>
      <c r="BVL59" s="54"/>
      <c r="BVM59" s="54"/>
      <c r="BVN59" s="54"/>
      <c r="BVO59" s="54"/>
      <c r="BVP59" s="54"/>
      <c r="BVQ59" s="54"/>
      <c r="BVR59" s="54"/>
      <c r="BVS59" s="54"/>
      <c r="BVT59" s="54"/>
      <c r="BVU59" s="54"/>
      <c r="BVV59" s="54"/>
      <c r="BVW59" s="54"/>
      <c r="BVX59" s="54"/>
      <c r="BVY59" s="54"/>
      <c r="BVZ59" s="54"/>
      <c r="BWA59" s="54"/>
      <c r="BWB59" s="54"/>
      <c r="BWC59" s="54"/>
      <c r="BWD59" s="54"/>
      <c r="BWE59" s="54"/>
      <c r="BWF59" s="54"/>
      <c r="BWG59" s="54"/>
      <c r="BWH59" s="54"/>
      <c r="BWI59" s="54"/>
      <c r="BWJ59" s="54"/>
      <c r="BWK59" s="54"/>
      <c r="BWL59" s="54"/>
      <c r="BWM59" s="54"/>
      <c r="BWN59" s="54"/>
      <c r="BWO59" s="54"/>
      <c r="BWP59" s="54"/>
      <c r="BWQ59" s="54"/>
      <c r="BWR59" s="54"/>
      <c r="BWS59" s="54"/>
      <c r="BWT59" s="54"/>
      <c r="BWU59" s="54"/>
      <c r="BWV59" s="54"/>
      <c r="BWW59" s="54"/>
      <c r="BWX59" s="54"/>
      <c r="BWY59" s="54"/>
      <c r="BWZ59" s="54"/>
      <c r="BXA59" s="54"/>
      <c r="BXB59" s="54"/>
      <c r="BXC59" s="54"/>
      <c r="BXD59" s="54"/>
      <c r="BXE59" s="54"/>
      <c r="BXF59" s="54"/>
      <c r="BXG59" s="54"/>
      <c r="BXH59" s="54"/>
      <c r="BXI59" s="54"/>
      <c r="BXJ59" s="54"/>
      <c r="BXK59" s="54"/>
      <c r="BXL59" s="54"/>
      <c r="BXM59" s="54"/>
      <c r="BXN59" s="54"/>
      <c r="BXO59" s="54"/>
      <c r="BXP59" s="54"/>
      <c r="BXQ59" s="54"/>
      <c r="BXR59" s="54"/>
      <c r="BXS59" s="54"/>
      <c r="BXT59" s="54"/>
      <c r="BXU59" s="54"/>
      <c r="BXV59" s="54"/>
      <c r="BXW59" s="54"/>
      <c r="BXX59" s="54"/>
      <c r="BXY59" s="54"/>
      <c r="BXZ59" s="54"/>
      <c r="BYA59" s="54"/>
      <c r="BYB59" s="54"/>
      <c r="BYC59" s="54"/>
      <c r="BYD59" s="54"/>
      <c r="BYE59" s="54"/>
      <c r="BYF59" s="54"/>
      <c r="BYG59" s="54"/>
      <c r="BYH59" s="54"/>
      <c r="BYI59" s="54"/>
      <c r="BYJ59" s="54"/>
      <c r="BYK59" s="54"/>
      <c r="BYL59" s="54"/>
      <c r="BYM59" s="54"/>
      <c r="BYN59" s="54"/>
      <c r="BYO59" s="54"/>
      <c r="BYP59" s="54"/>
      <c r="BYQ59" s="54"/>
      <c r="BYR59" s="54"/>
      <c r="BYS59" s="54"/>
      <c r="BYT59" s="54"/>
      <c r="BYU59" s="54"/>
      <c r="BYV59" s="54"/>
      <c r="BYW59" s="54"/>
      <c r="BYX59" s="54"/>
      <c r="BYY59" s="54"/>
      <c r="BYZ59" s="54"/>
      <c r="BZA59" s="54"/>
      <c r="BZB59" s="54"/>
      <c r="BZC59" s="54"/>
      <c r="BZD59" s="54"/>
      <c r="BZE59" s="54"/>
      <c r="BZF59" s="54"/>
      <c r="BZG59" s="54"/>
      <c r="BZH59" s="54"/>
      <c r="BZI59" s="54"/>
      <c r="BZJ59" s="54"/>
      <c r="BZK59" s="54"/>
      <c r="BZL59" s="54"/>
      <c r="BZM59" s="54"/>
      <c r="BZN59" s="54"/>
      <c r="BZO59" s="54"/>
      <c r="BZP59" s="54"/>
      <c r="BZQ59" s="54"/>
      <c r="BZR59" s="54"/>
      <c r="BZS59" s="54"/>
      <c r="BZT59" s="54"/>
      <c r="BZU59" s="54"/>
      <c r="BZV59" s="54"/>
      <c r="BZW59" s="54"/>
      <c r="BZX59" s="54"/>
      <c r="BZY59" s="54"/>
      <c r="BZZ59" s="54"/>
      <c r="CAA59" s="54"/>
      <c r="CAB59" s="54"/>
      <c r="CAC59" s="54"/>
      <c r="CAD59" s="54"/>
      <c r="CAE59" s="54"/>
      <c r="CAF59" s="54"/>
      <c r="CAG59" s="54"/>
      <c r="CAH59" s="54"/>
      <c r="CAI59" s="54"/>
      <c r="CAJ59" s="54"/>
      <c r="CAK59" s="54"/>
      <c r="CAL59" s="54"/>
      <c r="CAM59" s="54"/>
      <c r="CAN59" s="54"/>
      <c r="CAO59" s="54"/>
      <c r="CAP59" s="54"/>
      <c r="CAQ59" s="54"/>
      <c r="CAR59" s="54"/>
      <c r="CAS59" s="54"/>
      <c r="CAT59" s="54"/>
      <c r="CAU59" s="54"/>
      <c r="CAV59" s="54"/>
      <c r="CAW59" s="54"/>
      <c r="CAX59" s="54"/>
      <c r="CAY59" s="54"/>
      <c r="CAZ59" s="54"/>
      <c r="CBA59" s="54"/>
      <c r="CBB59" s="54"/>
      <c r="CBC59" s="54"/>
      <c r="CBD59" s="54"/>
      <c r="CBE59" s="54"/>
      <c r="CBF59" s="54"/>
      <c r="CBG59" s="54"/>
      <c r="CBH59" s="54"/>
      <c r="CBI59" s="54"/>
      <c r="CBJ59" s="54"/>
      <c r="CBK59" s="54"/>
      <c r="CBL59" s="54"/>
      <c r="CBM59" s="54"/>
      <c r="CBN59" s="54"/>
      <c r="CBO59" s="54"/>
      <c r="CBP59" s="54"/>
      <c r="CBQ59" s="54"/>
      <c r="CBR59" s="54"/>
      <c r="CBS59" s="54"/>
      <c r="CBT59" s="54"/>
      <c r="CBU59" s="54"/>
      <c r="CBV59" s="54"/>
      <c r="CBW59" s="54"/>
      <c r="CBX59" s="54"/>
      <c r="CBY59" s="54"/>
      <c r="CBZ59" s="54"/>
      <c r="CCA59" s="54"/>
      <c r="CCB59" s="54"/>
      <c r="CCC59" s="54"/>
      <c r="CCD59" s="54"/>
      <c r="CCE59" s="54"/>
      <c r="CCF59" s="54"/>
      <c r="CCG59" s="54"/>
      <c r="CCH59" s="54"/>
      <c r="CCI59" s="54"/>
      <c r="CCJ59" s="54"/>
      <c r="CCK59" s="54"/>
      <c r="CCL59" s="54"/>
      <c r="CCM59" s="54"/>
      <c r="CCN59" s="54"/>
      <c r="CCO59" s="54"/>
      <c r="CCP59" s="54"/>
      <c r="CCQ59" s="54"/>
      <c r="CCR59" s="54"/>
      <c r="CCS59" s="54"/>
      <c r="CCT59" s="54"/>
      <c r="CCU59" s="54"/>
      <c r="CCV59" s="54"/>
      <c r="CCW59" s="54"/>
      <c r="CCX59" s="54"/>
      <c r="CCY59" s="54"/>
      <c r="CCZ59" s="54"/>
      <c r="CDA59" s="54"/>
      <c r="CDB59" s="54"/>
      <c r="CDC59" s="54"/>
      <c r="CDD59" s="54"/>
      <c r="CDE59" s="54"/>
      <c r="CDF59" s="54"/>
      <c r="CDG59" s="54"/>
      <c r="CDH59" s="54"/>
      <c r="CDI59" s="54"/>
      <c r="CDJ59" s="54"/>
      <c r="CDK59" s="54"/>
      <c r="CDL59" s="54"/>
      <c r="CDM59" s="54"/>
      <c r="CDN59" s="54"/>
      <c r="CDO59" s="54"/>
      <c r="CDP59" s="54"/>
      <c r="CDQ59" s="54"/>
      <c r="CDR59" s="54"/>
      <c r="CDS59" s="54"/>
      <c r="CDT59" s="54"/>
      <c r="CDU59" s="54"/>
      <c r="CDV59" s="54"/>
      <c r="CDW59" s="54"/>
      <c r="CDX59" s="54"/>
      <c r="CDY59" s="54"/>
      <c r="CDZ59" s="54"/>
      <c r="CEA59" s="54"/>
      <c r="CEB59" s="54"/>
      <c r="CEC59" s="54"/>
      <c r="CED59" s="54"/>
      <c r="CEE59" s="54"/>
      <c r="CEF59" s="54"/>
      <c r="CEG59" s="54"/>
      <c r="CEH59" s="54"/>
      <c r="CEI59" s="54"/>
      <c r="CEJ59" s="54"/>
      <c r="CEK59" s="54"/>
      <c r="CEL59" s="54"/>
      <c r="CEM59" s="54"/>
      <c r="CEN59" s="54"/>
      <c r="CEO59" s="54"/>
      <c r="CEP59" s="54"/>
      <c r="CEQ59" s="54"/>
      <c r="CER59" s="54"/>
      <c r="CES59" s="54"/>
      <c r="CET59" s="54"/>
      <c r="CEU59" s="54"/>
      <c r="CEV59" s="54"/>
      <c r="CEW59" s="54"/>
      <c r="CEX59" s="54"/>
      <c r="CEY59" s="54"/>
      <c r="CEZ59" s="54"/>
      <c r="CFA59" s="54"/>
      <c r="CFB59" s="54"/>
      <c r="CFC59" s="54"/>
      <c r="CFD59" s="54"/>
      <c r="CFE59" s="54"/>
      <c r="CFF59" s="54"/>
      <c r="CFG59" s="54"/>
      <c r="CFH59" s="54"/>
      <c r="CFI59" s="54"/>
      <c r="CFJ59" s="54"/>
      <c r="CFK59" s="54"/>
      <c r="CFL59" s="54"/>
      <c r="CFM59" s="54"/>
      <c r="CFN59" s="54"/>
      <c r="CFO59" s="54"/>
      <c r="CFP59" s="54"/>
      <c r="CFQ59" s="54"/>
      <c r="CFR59" s="54"/>
      <c r="CFS59" s="54"/>
      <c r="CFT59" s="54"/>
      <c r="CFU59" s="54"/>
      <c r="CFV59" s="54"/>
      <c r="CFW59" s="54"/>
      <c r="CFX59" s="54"/>
      <c r="CFY59" s="54"/>
      <c r="CFZ59" s="54"/>
      <c r="CGA59" s="54"/>
      <c r="CGB59" s="54"/>
      <c r="CGC59" s="54"/>
      <c r="CGD59" s="54"/>
      <c r="CGE59" s="54"/>
      <c r="CGF59" s="54"/>
      <c r="CGG59" s="54"/>
      <c r="CGH59" s="54"/>
      <c r="CGI59" s="54"/>
      <c r="CGJ59" s="54"/>
      <c r="CGK59" s="54"/>
      <c r="CGL59" s="54"/>
      <c r="CGM59" s="54"/>
      <c r="CGN59" s="54"/>
      <c r="CGO59" s="54"/>
      <c r="CGP59" s="54"/>
      <c r="CGQ59" s="54"/>
      <c r="CGR59" s="54"/>
      <c r="CGS59" s="54"/>
      <c r="CGT59" s="54"/>
      <c r="CGU59" s="54"/>
      <c r="CGV59" s="54"/>
      <c r="CGW59" s="54"/>
      <c r="CGX59" s="54"/>
      <c r="CGY59" s="54"/>
      <c r="CGZ59" s="54"/>
      <c r="CHA59" s="54"/>
      <c r="CHB59" s="54"/>
      <c r="CHC59" s="54"/>
      <c r="CHD59" s="54"/>
      <c r="CHE59" s="54"/>
      <c r="CHF59" s="54"/>
      <c r="CHG59" s="54"/>
      <c r="CHH59" s="54"/>
      <c r="CHI59" s="54"/>
      <c r="CHJ59" s="54"/>
      <c r="CHK59" s="54"/>
      <c r="CHL59" s="54"/>
      <c r="CHM59" s="54"/>
      <c r="CHN59" s="54"/>
      <c r="CHO59" s="54"/>
      <c r="CHP59" s="54"/>
      <c r="CHQ59" s="54"/>
      <c r="CHR59" s="54"/>
      <c r="CHS59" s="54"/>
      <c r="CHT59" s="54"/>
      <c r="CHU59" s="54"/>
      <c r="CHV59" s="54"/>
      <c r="CHW59" s="54"/>
      <c r="CHX59" s="54"/>
      <c r="CHY59" s="54"/>
      <c r="CHZ59" s="54"/>
      <c r="CIA59" s="54"/>
      <c r="CIB59" s="54"/>
      <c r="CIC59" s="54"/>
      <c r="CID59" s="54"/>
      <c r="CIE59" s="54"/>
      <c r="CIF59" s="54"/>
      <c r="CIG59" s="54"/>
      <c r="CIH59" s="54"/>
      <c r="CII59" s="54"/>
      <c r="CIJ59" s="54"/>
      <c r="CIK59" s="54"/>
      <c r="CIL59" s="54"/>
      <c r="CIM59" s="54"/>
      <c r="CIN59" s="54"/>
      <c r="CIO59" s="54"/>
      <c r="CIP59" s="54"/>
      <c r="CIQ59" s="54"/>
      <c r="CIR59" s="54"/>
      <c r="CIS59" s="54"/>
      <c r="CIT59" s="54"/>
      <c r="CIU59" s="54"/>
      <c r="CIV59" s="54"/>
      <c r="CIW59" s="54"/>
      <c r="CIX59" s="54"/>
      <c r="CIY59" s="54"/>
      <c r="CIZ59" s="54"/>
      <c r="CJA59" s="54"/>
      <c r="CJB59" s="54"/>
      <c r="CJC59" s="54"/>
      <c r="CJD59" s="54"/>
      <c r="CJE59" s="54"/>
      <c r="CJF59" s="54"/>
      <c r="CJG59" s="54"/>
      <c r="CJH59" s="54"/>
      <c r="CJI59" s="54"/>
      <c r="CJJ59" s="54"/>
      <c r="CJK59" s="54"/>
      <c r="CJL59" s="54"/>
      <c r="CJM59" s="54"/>
      <c r="CJN59" s="54"/>
      <c r="CJO59" s="54"/>
      <c r="CJP59" s="54"/>
      <c r="CJQ59" s="54"/>
      <c r="CJR59" s="54"/>
      <c r="CJS59" s="54"/>
      <c r="CJT59" s="54"/>
      <c r="CJU59" s="54"/>
      <c r="CJV59" s="54"/>
      <c r="CJW59" s="54"/>
      <c r="CJX59" s="54"/>
      <c r="CJY59" s="54"/>
      <c r="CJZ59" s="54"/>
      <c r="CKA59" s="54"/>
      <c r="CKB59" s="54"/>
      <c r="CKC59" s="54"/>
      <c r="CKD59" s="54"/>
      <c r="CKE59" s="54"/>
      <c r="CKF59" s="54"/>
      <c r="CKG59" s="54"/>
      <c r="CKH59" s="54"/>
      <c r="CKI59" s="54"/>
      <c r="CKJ59" s="54"/>
      <c r="CKK59" s="54"/>
      <c r="CKL59" s="54"/>
      <c r="CKM59" s="54"/>
      <c r="CKN59" s="54"/>
      <c r="CKO59" s="54"/>
      <c r="CKP59" s="54"/>
      <c r="CKQ59" s="54"/>
      <c r="CKR59" s="54"/>
      <c r="CKS59" s="54"/>
      <c r="CKT59" s="54"/>
      <c r="CKU59" s="54"/>
      <c r="CKV59" s="54"/>
      <c r="CKW59" s="54"/>
      <c r="CKX59" s="54"/>
      <c r="CKY59" s="54"/>
      <c r="CKZ59" s="54"/>
      <c r="CLA59" s="54"/>
      <c r="CLB59" s="54"/>
      <c r="CLC59" s="54"/>
      <c r="CLD59" s="54"/>
      <c r="CLE59" s="54"/>
      <c r="CLF59" s="54"/>
      <c r="CLG59" s="54"/>
      <c r="CLH59" s="54"/>
      <c r="CLI59" s="54"/>
      <c r="CLJ59" s="54"/>
      <c r="CLK59" s="54"/>
      <c r="CLL59" s="54"/>
      <c r="CLM59" s="54"/>
      <c r="CLN59" s="54"/>
      <c r="CLO59" s="54"/>
      <c r="CLP59" s="54"/>
      <c r="CLQ59" s="54"/>
      <c r="CLR59" s="54"/>
      <c r="CLS59" s="54"/>
      <c r="CLT59" s="54"/>
      <c r="CLU59" s="54"/>
      <c r="CLV59" s="54"/>
      <c r="CLW59" s="54"/>
      <c r="CLX59" s="54"/>
      <c r="CLY59" s="54"/>
      <c r="CLZ59" s="54"/>
      <c r="CMA59" s="54"/>
      <c r="CMB59" s="54"/>
      <c r="CMC59" s="54"/>
      <c r="CMD59" s="54"/>
      <c r="CME59" s="54"/>
      <c r="CMF59" s="54"/>
      <c r="CMG59" s="54"/>
      <c r="CMH59" s="54"/>
      <c r="CMI59" s="54"/>
      <c r="CMJ59" s="54"/>
      <c r="CMK59" s="54"/>
      <c r="CML59" s="54"/>
      <c r="CMM59" s="54"/>
      <c r="CMN59" s="54"/>
      <c r="CMO59" s="54"/>
      <c r="CMP59" s="54"/>
      <c r="CMQ59" s="54"/>
      <c r="CMR59" s="54"/>
      <c r="CMS59" s="54"/>
      <c r="CMT59" s="54"/>
      <c r="CMU59" s="54"/>
      <c r="CMV59" s="54"/>
      <c r="CMW59" s="54"/>
      <c r="CMX59" s="54"/>
      <c r="CMY59" s="54"/>
      <c r="CMZ59" s="54"/>
      <c r="CNA59" s="54"/>
      <c r="CNB59" s="54"/>
      <c r="CNC59" s="54"/>
      <c r="CND59" s="54"/>
      <c r="CNE59" s="54"/>
      <c r="CNF59" s="54"/>
      <c r="CNG59" s="54"/>
      <c r="CNH59" s="54"/>
      <c r="CNI59" s="54"/>
      <c r="CNJ59" s="54"/>
      <c r="CNK59" s="54"/>
      <c r="CNL59" s="54"/>
      <c r="CNM59" s="54"/>
      <c r="CNN59" s="54"/>
      <c r="CNO59" s="54"/>
      <c r="CNP59" s="54"/>
      <c r="CNQ59" s="54"/>
      <c r="CNR59" s="54"/>
      <c r="CNS59" s="54"/>
      <c r="CNT59" s="54"/>
      <c r="CNU59" s="54"/>
      <c r="CNV59" s="54"/>
      <c r="CNW59" s="54"/>
      <c r="CNX59" s="54"/>
      <c r="CNY59" s="54"/>
      <c r="CNZ59" s="54"/>
      <c r="COA59" s="54"/>
      <c r="COB59" s="54"/>
      <c r="COC59" s="54"/>
      <c r="COD59" s="54"/>
      <c r="COE59" s="54"/>
      <c r="COF59" s="54"/>
      <c r="COG59" s="54"/>
      <c r="COH59" s="54"/>
      <c r="COI59" s="54"/>
      <c r="COJ59" s="54"/>
      <c r="COK59" s="54"/>
      <c r="COL59" s="54"/>
      <c r="COM59" s="54"/>
      <c r="CON59" s="54"/>
      <c r="COO59" s="54"/>
      <c r="COP59" s="54"/>
      <c r="COQ59" s="54"/>
      <c r="COR59" s="54"/>
      <c r="COS59" s="54"/>
      <c r="COT59" s="54"/>
      <c r="COU59" s="54"/>
      <c r="COV59" s="54"/>
      <c r="COW59" s="54"/>
      <c r="COX59" s="54"/>
      <c r="COY59" s="54"/>
      <c r="COZ59" s="54"/>
      <c r="CPA59" s="54"/>
      <c r="CPB59" s="54"/>
      <c r="CPC59" s="54"/>
      <c r="CPD59" s="54"/>
      <c r="CPE59" s="54"/>
      <c r="CPF59" s="54"/>
      <c r="CPG59" s="54"/>
      <c r="CPH59" s="54"/>
      <c r="CPI59" s="54"/>
      <c r="CPJ59" s="54"/>
      <c r="CPK59" s="54"/>
      <c r="CPL59" s="54"/>
      <c r="CPM59" s="54"/>
      <c r="CPN59" s="54"/>
      <c r="CPO59" s="54"/>
      <c r="CPP59" s="54"/>
      <c r="CPQ59" s="54"/>
      <c r="CPR59" s="54"/>
      <c r="CPS59" s="54"/>
      <c r="CPT59" s="54"/>
      <c r="CPU59" s="54"/>
      <c r="CPV59" s="54"/>
      <c r="CPW59" s="54"/>
      <c r="CPX59" s="54"/>
      <c r="CPY59" s="54"/>
      <c r="CPZ59" s="54"/>
      <c r="CQA59" s="54"/>
      <c r="CQB59" s="54"/>
      <c r="CQC59" s="54"/>
      <c r="CQD59" s="54"/>
      <c r="CQE59" s="54"/>
      <c r="CQF59" s="54"/>
      <c r="CQG59" s="54"/>
      <c r="CQH59" s="54"/>
      <c r="CQI59" s="54"/>
      <c r="CQJ59" s="54"/>
      <c r="CQK59" s="54"/>
      <c r="CQL59" s="54"/>
      <c r="CQM59" s="54"/>
      <c r="CQN59" s="54"/>
      <c r="CQO59" s="54"/>
      <c r="CQP59" s="54"/>
      <c r="CQQ59" s="54"/>
      <c r="CQR59" s="54"/>
      <c r="CQS59" s="54"/>
      <c r="CQT59" s="54"/>
      <c r="CQU59" s="54"/>
      <c r="CQV59" s="54"/>
      <c r="CQW59" s="54"/>
      <c r="CQX59" s="54"/>
      <c r="CQY59" s="54"/>
      <c r="CQZ59" s="54"/>
      <c r="CRA59" s="54"/>
      <c r="CRB59" s="54"/>
      <c r="CRC59" s="54"/>
      <c r="CRD59" s="54"/>
      <c r="CRE59" s="54"/>
      <c r="CRF59" s="54"/>
      <c r="CRG59" s="54"/>
      <c r="CRH59" s="54"/>
      <c r="CRI59" s="54"/>
      <c r="CRJ59" s="54"/>
      <c r="CRK59" s="54"/>
      <c r="CRL59" s="54"/>
      <c r="CRM59" s="54"/>
      <c r="CRN59" s="54"/>
      <c r="CRO59" s="54"/>
      <c r="CRP59" s="54"/>
      <c r="CRQ59" s="54"/>
      <c r="CRR59" s="54"/>
      <c r="CRS59" s="54"/>
      <c r="CRT59" s="54"/>
      <c r="CRU59" s="54"/>
      <c r="CRV59" s="54"/>
      <c r="CRW59" s="54"/>
      <c r="CRX59" s="54"/>
      <c r="CRY59" s="54"/>
      <c r="CRZ59" s="54"/>
      <c r="CSA59" s="54"/>
      <c r="CSB59" s="54"/>
      <c r="CSC59" s="54"/>
      <c r="CSD59" s="54"/>
      <c r="CSE59" s="54"/>
      <c r="CSF59" s="54"/>
      <c r="CSG59" s="54"/>
      <c r="CSH59" s="54"/>
      <c r="CSI59" s="54"/>
      <c r="CSJ59" s="54"/>
      <c r="CSK59" s="54"/>
      <c r="CSL59" s="54"/>
      <c r="CSM59" s="54"/>
      <c r="CSN59" s="54"/>
      <c r="CSO59" s="54"/>
      <c r="CSP59" s="54"/>
      <c r="CSQ59" s="54"/>
      <c r="CSR59" s="54"/>
      <c r="CSS59" s="54"/>
      <c r="CST59" s="54"/>
      <c r="CSU59" s="54"/>
      <c r="CSV59" s="54"/>
      <c r="CSW59" s="54"/>
      <c r="CSX59" s="54"/>
      <c r="CSY59" s="54"/>
      <c r="CSZ59" s="54"/>
      <c r="CTA59" s="54"/>
      <c r="CTB59" s="54"/>
      <c r="CTC59" s="54"/>
      <c r="CTD59" s="54"/>
      <c r="CTE59" s="54"/>
      <c r="CTF59" s="54"/>
      <c r="CTG59" s="54"/>
      <c r="CTH59" s="54"/>
      <c r="CTI59" s="54"/>
      <c r="CTJ59" s="54"/>
      <c r="CTK59" s="54"/>
      <c r="CTL59" s="54"/>
      <c r="CTM59" s="54"/>
      <c r="CTN59" s="54"/>
      <c r="CTO59" s="54"/>
      <c r="CTP59" s="54"/>
      <c r="CTQ59" s="54"/>
      <c r="CTR59" s="54"/>
      <c r="CTS59" s="54"/>
      <c r="CTT59" s="54"/>
      <c r="CTU59" s="54"/>
      <c r="CTV59" s="54"/>
      <c r="CTW59" s="54"/>
      <c r="CTX59" s="54"/>
      <c r="CTY59" s="54"/>
      <c r="CTZ59" s="54"/>
      <c r="CUA59" s="54"/>
      <c r="CUB59" s="54"/>
    </row>
    <row r="60" s="1" customFormat="1" ht="41" customHeight="1" spans="1:1024 1025:2576">
      <c r="A60" s="32">
        <v>41</v>
      </c>
      <c r="B60" s="33" t="s">
        <v>91</v>
      </c>
      <c r="C60" s="34" t="s">
        <v>71</v>
      </c>
      <c r="D60" s="55" t="str">
        <f xml:space="preserve">_xlfn.DISPIMG("ID_CA678A15DCB341B8B85F934E8F4F0C89",1)</f>
        <v>=DISPIMG("ID_CA678A15DCB341B8B85F934E8F4F0C89",1)</v>
      </c>
      <c r="E60" s="32" t="s">
        <v>15</v>
      </c>
      <c r="F60" s="35" t="s">
        <v>16</v>
      </c>
      <c r="G60" s="56"/>
      <c r="H60" s="56"/>
      <c r="I60" s="54"/>
      <c r="J60" s="57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  <c r="CO60" s="54"/>
      <c r="CP60" s="54"/>
      <c r="CQ60" s="54"/>
      <c r="CR60" s="54"/>
      <c r="CS60" s="54"/>
      <c r="CT60" s="54"/>
      <c r="CU60" s="54"/>
      <c r="CV60" s="54"/>
      <c r="CW60" s="54"/>
      <c r="CX60" s="54"/>
      <c r="CY60" s="54"/>
      <c r="CZ60" s="54"/>
      <c r="DA60" s="54"/>
      <c r="DB60" s="54"/>
      <c r="DC60" s="54"/>
      <c r="DD60" s="54"/>
      <c r="DE60" s="54"/>
      <c r="DF60" s="54"/>
      <c r="DG60" s="54"/>
      <c r="DH60" s="54"/>
      <c r="DI60" s="54"/>
      <c r="DJ60" s="54"/>
      <c r="DK60" s="54"/>
      <c r="DL60" s="54"/>
      <c r="DM60" s="54"/>
      <c r="DN60" s="54"/>
      <c r="DO60" s="54"/>
      <c r="DP60" s="54"/>
      <c r="DQ60" s="54"/>
      <c r="DR60" s="54"/>
      <c r="DS60" s="54"/>
      <c r="DT60" s="54"/>
      <c r="DU60" s="54"/>
      <c r="DV60" s="54"/>
      <c r="DW60" s="54"/>
      <c r="DX60" s="54"/>
      <c r="DY60" s="54"/>
      <c r="DZ60" s="54"/>
      <c r="EA60" s="54"/>
      <c r="EB60" s="54"/>
      <c r="EC60" s="54"/>
      <c r="ED60" s="54"/>
      <c r="EE60" s="54"/>
      <c r="EF60" s="54"/>
      <c r="EG60" s="54"/>
      <c r="EH60" s="54"/>
      <c r="EI60" s="54"/>
      <c r="EJ60" s="54"/>
      <c r="EK60" s="54"/>
      <c r="EL60" s="54"/>
      <c r="EM60" s="54"/>
      <c r="EN60" s="54"/>
      <c r="EO60" s="54"/>
      <c r="EP60" s="54"/>
      <c r="EQ60" s="54"/>
      <c r="ER60" s="54"/>
      <c r="ES60" s="54"/>
      <c r="ET60" s="54"/>
      <c r="EU60" s="54"/>
      <c r="EV60" s="54"/>
      <c r="EW60" s="54"/>
      <c r="EX60" s="54"/>
      <c r="EY60" s="54"/>
      <c r="EZ60" s="54"/>
      <c r="FA60" s="54"/>
      <c r="FB60" s="54"/>
      <c r="FC60" s="54"/>
      <c r="FD60" s="54"/>
      <c r="FE60" s="54"/>
      <c r="FF60" s="54"/>
      <c r="FG60" s="54"/>
      <c r="FH60" s="54"/>
      <c r="FI60" s="54"/>
      <c r="FJ60" s="54"/>
      <c r="FK60" s="54"/>
      <c r="FL60" s="54"/>
      <c r="FM60" s="54"/>
      <c r="FN60" s="54"/>
      <c r="FO60" s="54"/>
      <c r="FP60" s="54"/>
      <c r="FQ60" s="54"/>
      <c r="FR60" s="54"/>
      <c r="FS60" s="54"/>
      <c r="FT60" s="54"/>
      <c r="FU60" s="54"/>
      <c r="FV60" s="54"/>
      <c r="FW60" s="54"/>
      <c r="FX60" s="54"/>
      <c r="FY60" s="54"/>
      <c r="FZ60" s="54"/>
      <c r="GA60" s="54"/>
      <c r="GB60" s="54"/>
      <c r="GC60" s="54"/>
      <c r="GD60" s="54"/>
      <c r="GE60" s="54"/>
      <c r="GF60" s="54"/>
      <c r="GG60" s="54"/>
      <c r="GH60" s="54"/>
      <c r="GI60" s="54"/>
      <c r="GJ60" s="54"/>
      <c r="GK60" s="54"/>
      <c r="GL60" s="54"/>
      <c r="GM60" s="54"/>
      <c r="GN60" s="54"/>
      <c r="GO60" s="54"/>
      <c r="GP60" s="54"/>
      <c r="GQ60" s="54"/>
      <c r="GR60" s="54"/>
      <c r="GS60" s="54"/>
      <c r="GT60" s="54"/>
      <c r="GU60" s="54"/>
      <c r="GV60" s="54"/>
      <c r="GW60" s="54"/>
      <c r="GX60" s="54"/>
      <c r="GY60" s="54"/>
      <c r="GZ60" s="54"/>
      <c r="HA60" s="54"/>
      <c r="HB60" s="54"/>
      <c r="HC60" s="54"/>
      <c r="HD60" s="54"/>
      <c r="HE60" s="54"/>
      <c r="HF60" s="54"/>
      <c r="HG60" s="54"/>
      <c r="HH60" s="54"/>
      <c r="HI60" s="54"/>
      <c r="HJ60" s="54"/>
      <c r="HK60" s="54"/>
      <c r="HL60" s="54"/>
      <c r="HM60" s="54"/>
      <c r="HN60" s="54"/>
      <c r="HO60" s="54"/>
      <c r="HP60" s="54"/>
      <c r="HQ60" s="54"/>
      <c r="HR60" s="54"/>
      <c r="HS60" s="54"/>
      <c r="HT60" s="54"/>
      <c r="HU60" s="54"/>
      <c r="HV60" s="54"/>
      <c r="HW60" s="54"/>
      <c r="HX60" s="54"/>
      <c r="HY60" s="54"/>
      <c r="HZ60" s="54"/>
      <c r="IA60" s="54"/>
      <c r="IB60" s="54"/>
      <c r="IC60" s="54"/>
      <c r="ID60" s="54"/>
      <c r="IE60" s="54"/>
      <c r="IF60" s="54"/>
      <c r="IG60" s="54"/>
      <c r="IH60" s="54"/>
      <c r="II60" s="54"/>
      <c r="IJ60" s="54"/>
      <c r="IK60" s="54"/>
      <c r="IL60" s="54"/>
      <c r="IM60" s="54"/>
      <c r="IN60" s="54"/>
      <c r="IO60" s="54"/>
      <c r="IP60" s="54"/>
      <c r="IQ60" s="54"/>
      <c r="IR60" s="54"/>
      <c r="IS60" s="54"/>
      <c r="IT60" s="54"/>
      <c r="IU60" s="54"/>
      <c r="IV60" s="54"/>
      <c r="IW60" s="54"/>
      <c r="IX60" s="54"/>
      <c r="IY60" s="54"/>
      <c r="IZ60" s="54"/>
      <c r="JA60" s="54"/>
      <c r="JB60" s="54"/>
      <c r="JC60" s="54"/>
      <c r="JD60" s="54"/>
      <c r="JE60" s="54"/>
      <c r="JF60" s="54"/>
      <c r="JG60" s="54"/>
      <c r="JH60" s="54"/>
      <c r="JI60" s="54"/>
      <c r="JJ60" s="54"/>
      <c r="JK60" s="54"/>
      <c r="JL60" s="54"/>
      <c r="JM60" s="54"/>
      <c r="JN60" s="54"/>
      <c r="JO60" s="54"/>
      <c r="JP60" s="54"/>
      <c r="JQ60" s="54"/>
      <c r="JR60" s="54"/>
      <c r="JS60" s="54"/>
      <c r="JT60" s="54"/>
      <c r="JU60" s="54"/>
      <c r="JV60" s="54"/>
      <c r="JW60" s="54"/>
      <c r="JX60" s="54"/>
      <c r="JY60" s="54"/>
      <c r="JZ60" s="54"/>
      <c r="KA60" s="54"/>
      <c r="KB60" s="54"/>
      <c r="KC60" s="54"/>
      <c r="KD60" s="54"/>
      <c r="KE60" s="54"/>
      <c r="KF60" s="54"/>
      <c r="KG60" s="54"/>
      <c r="KH60" s="54"/>
      <c r="KI60" s="54"/>
      <c r="KJ60" s="54"/>
      <c r="KK60" s="54"/>
      <c r="KL60" s="54"/>
      <c r="KM60" s="54"/>
      <c r="KN60" s="54"/>
      <c r="KO60" s="54"/>
      <c r="KP60" s="54"/>
      <c r="KQ60" s="54"/>
      <c r="KR60" s="54"/>
      <c r="KS60" s="54"/>
      <c r="KT60" s="54"/>
      <c r="KU60" s="54"/>
      <c r="KV60" s="54"/>
      <c r="KW60" s="54"/>
      <c r="KX60" s="54"/>
      <c r="KY60" s="54"/>
      <c r="KZ60" s="54"/>
      <c r="LA60" s="54"/>
      <c r="LB60" s="54"/>
      <c r="LC60" s="54"/>
      <c r="LD60" s="54"/>
      <c r="LE60" s="54"/>
      <c r="LF60" s="54"/>
      <c r="LG60" s="54"/>
      <c r="LH60" s="54"/>
      <c r="LI60" s="54"/>
      <c r="LJ60" s="54"/>
      <c r="LK60" s="54"/>
      <c r="LL60" s="54"/>
      <c r="LM60" s="54"/>
      <c r="LN60" s="54"/>
      <c r="LO60" s="54"/>
      <c r="LP60" s="54"/>
      <c r="LQ60" s="54"/>
      <c r="LR60" s="54"/>
      <c r="LS60" s="54"/>
      <c r="LT60" s="54"/>
      <c r="LU60" s="54"/>
      <c r="LV60" s="54"/>
      <c r="LW60" s="54"/>
      <c r="LX60" s="54"/>
      <c r="LY60" s="54"/>
      <c r="LZ60" s="54"/>
      <c r="MA60" s="54"/>
      <c r="MB60" s="54"/>
      <c r="MC60" s="54"/>
      <c r="MD60" s="54"/>
      <c r="ME60" s="54"/>
      <c r="MF60" s="54"/>
      <c r="MG60" s="54"/>
      <c r="MH60" s="54"/>
      <c r="MI60" s="54"/>
      <c r="MJ60" s="54"/>
      <c r="MK60" s="54"/>
      <c r="ML60" s="54"/>
      <c r="MM60" s="54"/>
      <c r="MN60" s="54"/>
      <c r="MO60" s="54"/>
      <c r="MP60" s="54"/>
      <c r="MQ60" s="54"/>
      <c r="MR60" s="54"/>
      <c r="MS60" s="54"/>
      <c r="MT60" s="54"/>
      <c r="MU60" s="54"/>
      <c r="MV60" s="54"/>
      <c r="MW60" s="54"/>
      <c r="MX60" s="54"/>
      <c r="MY60" s="54"/>
      <c r="MZ60" s="54"/>
      <c r="NA60" s="54"/>
      <c r="NB60" s="54"/>
      <c r="NC60" s="54"/>
      <c r="ND60" s="54"/>
      <c r="NE60" s="54"/>
      <c r="NF60" s="54"/>
      <c r="NG60" s="54"/>
      <c r="NH60" s="54"/>
      <c r="NI60" s="54"/>
      <c r="NJ60" s="54"/>
      <c r="NK60" s="54"/>
      <c r="NL60" s="54"/>
      <c r="NM60" s="54"/>
      <c r="NN60" s="54"/>
      <c r="NO60" s="54"/>
      <c r="NP60" s="54"/>
      <c r="NQ60" s="54"/>
      <c r="NR60" s="54"/>
      <c r="NS60" s="54"/>
      <c r="NT60" s="54"/>
      <c r="NU60" s="54"/>
      <c r="NV60" s="54"/>
      <c r="NW60" s="54"/>
      <c r="NX60" s="54"/>
      <c r="NY60" s="54"/>
      <c r="NZ60" s="54"/>
      <c r="OA60" s="54"/>
      <c r="OB60" s="54"/>
      <c r="OC60" s="54"/>
      <c r="OD60" s="54"/>
      <c r="OE60" s="54"/>
      <c r="OF60" s="54"/>
      <c r="OG60" s="54"/>
      <c r="OH60" s="54"/>
      <c r="OI60" s="54"/>
      <c r="OJ60" s="54"/>
      <c r="OK60" s="54"/>
      <c r="OL60" s="54"/>
      <c r="OM60" s="54"/>
      <c r="ON60" s="54"/>
      <c r="OO60" s="54"/>
      <c r="OP60" s="54"/>
      <c r="OQ60" s="54"/>
      <c r="OR60" s="54"/>
      <c r="OS60" s="54"/>
      <c r="OT60" s="54"/>
      <c r="OU60" s="54"/>
      <c r="OV60" s="54"/>
      <c r="OW60" s="54"/>
      <c r="OX60" s="54"/>
      <c r="OY60" s="54"/>
      <c r="OZ60" s="54"/>
      <c r="PA60" s="54"/>
      <c r="PB60" s="54"/>
      <c r="PC60" s="54"/>
      <c r="PD60" s="54"/>
      <c r="PE60" s="54"/>
      <c r="PF60" s="54"/>
      <c r="PG60" s="54"/>
      <c r="PH60" s="54"/>
      <c r="PI60" s="54"/>
      <c r="PJ60" s="54"/>
      <c r="PK60" s="54"/>
      <c r="PL60" s="54"/>
      <c r="PM60" s="54"/>
      <c r="PN60" s="54"/>
      <c r="PO60" s="54"/>
      <c r="PP60" s="54"/>
      <c r="PQ60" s="54"/>
      <c r="PR60" s="54"/>
      <c r="PS60" s="54"/>
      <c r="PT60" s="54"/>
      <c r="PU60" s="54"/>
      <c r="PV60" s="54"/>
      <c r="PW60" s="54"/>
      <c r="PX60" s="54"/>
      <c r="PY60" s="54"/>
      <c r="PZ60" s="54"/>
      <c r="QA60" s="54"/>
      <c r="QB60" s="54"/>
      <c r="QC60" s="54"/>
      <c r="QD60" s="54"/>
      <c r="QE60" s="54"/>
      <c r="QF60" s="54"/>
      <c r="QG60" s="54"/>
      <c r="QH60" s="54"/>
      <c r="QI60" s="54"/>
      <c r="QJ60" s="54"/>
      <c r="QK60" s="54"/>
      <c r="QL60" s="54"/>
      <c r="QM60" s="54"/>
      <c r="QN60" s="54"/>
      <c r="QO60" s="54"/>
      <c r="QP60" s="54"/>
      <c r="QQ60" s="54"/>
      <c r="QR60" s="54"/>
      <c r="QS60" s="54"/>
      <c r="QT60" s="54"/>
      <c r="QU60" s="54"/>
      <c r="QV60" s="54"/>
      <c r="QW60" s="54"/>
      <c r="QX60" s="54"/>
      <c r="QY60" s="54"/>
      <c r="QZ60" s="54"/>
      <c r="RA60" s="54"/>
      <c r="RB60" s="54"/>
      <c r="RC60" s="54"/>
      <c r="RD60" s="54"/>
      <c r="RE60" s="54"/>
      <c r="RF60" s="54"/>
      <c r="RG60" s="54"/>
      <c r="RH60" s="54"/>
      <c r="RI60" s="54"/>
      <c r="RJ60" s="54"/>
      <c r="RK60" s="54"/>
      <c r="RL60" s="54"/>
      <c r="RM60" s="54"/>
      <c r="RN60" s="54"/>
      <c r="RO60" s="54"/>
      <c r="RP60" s="54"/>
      <c r="RQ60" s="54"/>
      <c r="RR60" s="54"/>
      <c r="RS60" s="54"/>
      <c r="RT60" s="54"/>
      <c r="RU60" s="54"/>
      <c r="RV60" s="54"/>
      <c r="RW60" s="54"/>
      <c r="RX60" s="54"/>
      <c r="RY60" s="54"/>
      <c r="RZ60" s="54"/>
      <c r="SA60" s="54"/>
      <c r="SB60" s="54"/>
      <c r="SC60" s="54"/>
      <c r="SD60" s="54"/>
      <c r="SE60" s="54"/>
      <c r="SF60" s="54"/>
      <c r="SG60" s="54"/>
      <c r="SH60" s="54"/>
      <c r="SI60" s="54"/>
      <c r="SJ60" s="54"/>
      <c r="SK60" s="54"/>
      <c r="SL60" s="54"/>
      <c r="SM60" s="54"/>
      <c r="SN60" s="54"/>
      <c r="SO60" s="54"/>
      <c r="SP60" s="54"/>
      <c r="SQ60" s="54"/>
      <c r="SR60" s="54"/>
      <c r="SS60" s="54"/>
      <c r="ST60" s="54"/>
      <c r="SU60" s="54"/>
      <c r="SV60" s="54"/>
      <c r="SW60" s="54"/>
      <c r="SX60" s="54"/>
      <c r="SY60" s="54"/>
      <c r="SZ60" s="54"/>
      <c r="TA60" s="54"/>
      <c r="TB60" s="54"/>
      <c r="TC60" s="54"/>
      <c r="TD60" s="54"/>
      <c r="TE60" s="54"/>
      <c r="TF60" s="54"/>
      <c r="TG60" s="54"/>
      <c r="TH60" s="54"/>
      <c r="TI60" s="54"/>
      <c r="TJ60" s="54"/>
      <c r="TK60" s="54"/>
      <c r="TL60" s="54"/>
      <c r="TM60" s="54"/>
      <c r="TN60" s="54"/>
      <c r="TO60" s="54"/>
      <c r="TP60" s="54"/>
      <c r="TQ60" s="54"/>
      <c r="TR60" s="54"/>
      <c r="TS60" s="54"/>
      <c r="TT60" s="54"/>
      <c r="TU60" s="54"/>
      <c r="TV60" s="54"/>
      <c r="TW60" s="54"/>
      <c r="TX60" s="54"/>
      <c r="TY60" s="54"/>
      <c r="TZ60" s="54"/>
      <c r="UA60" s="54"/>
      <c r="UB60" s="54"/>
      <c r="UC60" s="54"/>
      <c r="UD60" s="54"/>
      <c r="UE60" s="54"/>
      <c r="UF60" s="54"/>
      <c r="UG60" s="54"/>
      <c r="UH60" s="54"/>
      <c r="UI60" s="54"/>
      <c r="UJ60" s="54"/>
      <c r="UK60" s="54"/>
      <c r="UL60" s="54"/>
      <c r="UM60" s="54"/>
      <c r="UN60" s="54"/>
      <c r="UO60" s="54"/>
      <c r="UP60" s="54"/>
      <c r="UQ60" s="54"/>
      <c r="UR60" s="54"/>
      <c r="US60" s="54"/>
      <c r="UT60" s="54"/>
      <c r="UU60" s="54"/>
      <c r="UV60" s="54"/>
      <c r="UW60" s="54"/>
      <c r="UX60" s="54"/>
      <c r="UY60" s="54"/>
      <c r="UZ60" s="54"/>
      <c r="VA60" s="54"/>
      <c r="VB60" s="54"/>
      <c r="VC60" s="54"/>
      <c r="VD60" s="54"/>
      <c r="VE60" s="54"/>
      <c r="VF60" s="54"/>
      <c r="VG60" s="54"/>
      <c r="VH60" s="54"/>
      <c r="VI60" s="54"/>
      <c r="VJ60" s="54"/>
      <c r="VK60" s="54"/>
      <c r="VL60" s="54"/>
      <c r="VM60" s="54"/>
      <c r="VN60" s="54"/>
      <c r="VO60" s="54"/>
      <c r="VP60" s="54"/>
      <c r="VQ60" s="54"/>
      <c r="VR60" s="54"/>
      <c r="VS60" s="54"/>
      <c r="VT60" s="54"/>
      <c r="VU60" s="54"/>
      <c r="VV60" s="54"/>
      <c r="VW60" s="54"/>
      <c r="VX60" s="54"/>
      <c r="VY60" s="54"/>
      <c r="VZ60" s="54"/>
      <c r="WA60" s="54"/>
      <c r="WB60" s="54"/>
      <c r="WC60" s="54"/>
      <c r="WD60" s="54"/>
      <c r="WE60" s="54"/>
      <c r="WF60" s="54"/>
      <c r="WG60" s="54"/>
      <c r="WH60" s="54"/>
      <c r="WI60" s="54"/>
      <c r="WJ60" s="54"/>
      <c r="WK60" s="54"/>
      <c r="WL60" s="54"/>
      <c r="WM60" s="54"/>
      <c r="WN60" s="54"/>
      <c r="WO60" s="54"/>
      <c r="WP60" s="54"/>
      <c r="WQ60" s="54"/>
      <c r="WR60" s="54"/>
      <c r="WS60" s="54"/>
      <c r="WT60" s="54"/>
      <c r="WU60" s="54"/>
      <c r="WV60" s="54"/>
      <c r="WW60" s="54"/>
      <c r="WX60" s="54"/>
      <c r="WY60" s="54"/>
      <c r="WZ60" s="54"/>
      <c r="XA60" s="54"/>
      <c r="XB60" s="54"/>
      <c r="XC60" s="54"/>
      <c r="XD60" s="54"/>
      <c r="XE60" s="54"/>
      <c r="XF60" s="54"/>
      <c r="XG60" s="54"/>
      <c r="XH60" s="54"/>
      <c r="XI60" s="54"/>
      <c r="XJ60" s="54"/>
      <c r="XK60" s="54"/>
      <c r="XL60" s="54"/>
      <c r="XM60" s="54"/>
      <c r="XN60" s="54"/>
      <c r="XO60" s="54"/>
      <c r="XP60" s="54"/>
      <c r="XQ60" s="54"/>
      <c r="XR60" s="54"/>
      <c r="XS60" s="54"/>
      <c r="XT60" s="54"/>
      <c r="XU60" s="54"/>
      <c r="XV60" s="54"/>
      <c r="XW60" s="54"/>
      <c r="XX60" s="54"/>
      <c r="XY60" s="54"/>
      <c r="XZ60" s="54"/>
      <c r="YA60" s="54"/>
      <c r="YB60" s="54"/>
      <c r="YC60" s="54"/>
      <c r="YD60" s="54"/>
      <c r="YE60" s="54"/>
      <c r="YF60" s="54"/>
      <c r="YG60" s="54"/>
      <c r="YH60" s="54"/>
      <c r="YI60" s="54"/>
      <c r="YJ60" s="54"/>
      <c r="YK60" s="54"/>
      <c r="YL60" s="54"/>
      <c r="YM60" s="54"/>
      <c r="YN60" s="54"/>
      <c r="YO60" s="54"/>
      <c r="YP60" s="54"/>
      <c r="YQ60" s="54"/>
      <c r="YR60" s="54"/>
      <c r="YS60" s="54"/>
      <c r="YT60" s="54"/>
      <c r="YU60" s="54"/>
      <c r="YV60" s="54"/>
      <c r="YW60" s="54"/>
      <c r="YX60" s="54"/>
      <c r="YY60" s="54"/>
      <c r="YZ60" s="54"/>
      <c r="ZA60" s="54"/>
      <c r="ZB60" s="54"/>
      <c r="ZC60" s="54"/>
      <c r="ZD60" s="54"/>
      <c r="ZE60" s="54"/>
      <c r="ZF60" s="54"/>
      <c r="ZG60" s="54"/>
      <c r="ZH60" s="54"/>
      <c r="ZI60" s="54"/>
      <c r="ZJ60" s="54"/>
      <c r="ZK60" s="54"/>
      <c r="ZL60" s="54"/>
      <c r="ZM60" s="54"/>
      <c r="ZN60" s="54"/>
      <c r="ZO60" s="54"/>
      <c r="ZP60" s="54"/>
      <c r="ZQ60" s="54"/>
      <c r="ZR60" s="54"/>
      <c r="ZS60" s="54"/>
      <c r="ZT60" s="54"/>
      <c r="ZU60" s="54"/>
      <c r="ZV60" s="54"/>
      <c r="ZW60" s="54"/>
      <c r="ZX60" s="54"/>
      <c r="ZY60" s="54"/>
      <c r="ZZ60" s="54"/>
      <c r="AAA60" s="54"/>
      <c r="AAB60" s="54"/>
      <c r="AAC60" s="54"/>
      <c r="AAD60" s="54"/>
      <c r="AAE60" s="54"/>
      <c r="AAF60" s="54"/>
      <c r="AAG60" s="54"/>
      <c r="AAH60" s="54"/>
      <c r="AAI60" s="54"/>
      <c r="AAJ60" s="54"/>
      <c r="AAK60" s="54"/>
      <c r="AAL60" s="54"/>
      <c r="AAM60" s="54"/>
      <c r="AAN60" s="54"/>
      <c r="AAO60" s="54"/>
      <c r="AAP60" s="54"/>
      <c r="AAQ60" s="54"/>
      <c r="AAR60" s="54"/>
      <c r="AAS60" s="54"/>
      <c r="AAT60" s="54"/>
      <c r="AAU60" s="54"/>
      <c r="AAV60" s="54"/>
      <c r="AAW60" s="54"/>
      <c r="AAX60" s="54"/>
      <c r="AAY60" s="54"/>
      <c r="AAZ60" s="54"/>
      <c r="ABA60" s="54"/>
      <c r="ABB60" s="54"/>
      <c r="ABC60" s="54"/>
      <c r="ABD60" s="54"/>
      <c r="ABE60" s="54"/>
      <c r="ABF60" s="54"/>
      <c r="ABG60" s="54"/>
      <c r="ABH60" s="54"/>
      <c r="ABI60" s="54"/>
      <c r="ABJ60" s="54"/>
      <c r="ABK60" s="54"/>
      <c r="ABL60" s="54"/>
      <c r="ABM60" s="54"/>
      <c r="ABN60" s="54"/>
      <c r="ABO60" s="54"/>
      <c r="ABP60" s="54"/>
      <c r="ABQ60" s="54"/>
      <c r="ABR60" s="54"/>
      <c r="ABS60" s="54"/>
      <c r="ABT60" s="54"/>
      <c r="ABU60" s="54"/>
      <c r="ABV60" s="54"/>
      <c r="ABW60" s="54"/>
      <c r="ABX60" s="54"/>
      <c r="ABY60" s="54"/>
      <c r="ABZ60" s="54"/>
      <c r="ACA60" s="54"/>
      <c r="ACB60" s="54"/>
      <c r="ACC60" s="54"/>
      <c r="ACD60" s="54"/>
      <c r="ACE60" s="54"/>
      <c r="ACF60" s="54"/>
      <c r="ACG60" s="54"/>
      <c r="ACH60" s="54"/>
      <c r="ACI60" s="54"/>
      <c r="ACJ60" s="54"/>
      <c r="ACK60" s="54"/>
      <c r="ACL60" s="54"/>
      <c r="ACM60" s="54"/>
      <c r="ACN60" s="54"/>
      <c r="ACO60" s="54"/>
      <c r="ACP60" s="54"/>
      <c r="ACQ60" s="54"/>
      <c r="ACR60" s="54"/>
      <c r="ACS60" s="54"/>
      <c r="ACT60" s="54"/>
      <c r="ACU60" s="54"/>
      <c r="ACV60" s="54"/>
      <c r="ACW60" s="54"/>
      <c r="ACX60" s="54"/>
      <c r="ACY60" s="54"/>
      <c r="ACZ60" s="54"/>
      <c r="ADA60" s="54"/>
      <c r="ADB60" s="54"/>
      <c r="ADC60" s="54"/>
      <c r="ADD60" s="54"/>
      <c r="ADE60" s="54"/>
      <c r="ADF60" s="54"/>
      <c r="ADG60" s="54"/>
      <c r="ADH60" s="54"/>
      <c r="ADI60" s="54"/>
      <c r="ADJ60" s="54"/>
      <c r="ADK60" s="54"/>
      <c r="ADL60" s="54"/>
      <c r="ADM60" s="54"/>
      <c r="ADN60" s="54"/>
      <c r="ADO60" s="54"/>
      <c r="ADP60" s="54"/>
      <c r="ADQ60" s="54"/>
      <c r="ADR60" s="54"/>
      <c r="ADS60" s="54"/>
      <c r="ADT60" s="54"/>
      <c r="ADU60" s="54"/>
      <c r="ADV60" s="54"/>
      <c r="ADW60" s="54"/>
      <c r="ADX60" s="54"/>
      <c r="ADY60" s="54"/>
      <c r="ADZ60" s="54"/>
      <c r="AEA60" s="54"/>
      <c r="AEB60" s="54"/>
      <c r="AEC60" s="54"/>
      <c r="AED60" s="54"/>
      <c r="AEE60" s="54"/>
      <c r="AEF60" s="54"/>
      <c r="AEG60" s="54"/>
      <c r="AEH60" s="54"/>
      <c r="AEI60" s="54"/>
      <c r="AEJ60" s="54"/>
      <c r="AEK60" s="54"/>
      <c r="AEL60" s="54"/>
      <c r="AEM60" s="54"/>
      <c r="AEN60" s="54"/>
      <c r="AEO60" s="54"/>
      <c r="AEP60" s="54"/>
      <c r="AEQ60" s="54"/>
      <c r="AER60" s="54"/>
      <c r="AES60" s="54"/>
      <c r="AET60" s="54"/>
      <c r="AEU60" s="54"/>
      <c r="AEV60" s="54"/>
      <c r="AEW60" s="54"/>
      <c r="AEX60" s="54"/>
      <c r="AEY60" s="54"/>
      <c r="AEZ60" s="54"/>
      <c r="AFA60" s="54"/>
      <c r="AFB60" s="54"/>
      <c r="AFC60" s="54"/>
      <c r="AFD60" s="54"/>
      <c r="AFE60" s="54"/>
      <c r="AFF60" s="54"/>
      <c r="AFG60" s="54"/>
      <c r="AFH60" s="54"/>
      <c r="AFI60" s="54"/>
      <c r="AFJ60" s="54"/>
      <c r="AFK60" s="54"/>
      <c r="AFL60" s="54"/>
      <c r="AFM60" s="54"/>
      <c r="AFN60" s="54"/>
      <c r="AFO60" s="54"/>
      <c r="AFP60" s="54"/>
      <c r="AFQ60" s="54"/>
      <c r="AFR60" s="54"/>
      <c r="AFS60" s="54"/>
      <c r="AFT60" s="54"/>
      <c r="AFU60" s="54"/>
      <c r="AFV60" s="54"/>
      <c r="AFW60" s="54"/>
      <c r="AFX60" s="54"/>
      <c r="AFY60" s="54"/>
      <c r="AFZ60" s="54"/>
      <c r="AGA60" s="54"/>
      <c r="AGB60" s="54"/>
      <c r="AGC60" s="54"/>
      <c r="AGD60" s="54"/>
      <c r="AGE60" s="54"/>
      <c r="AGF60" s="54"/>
      <c r="AGG60" s="54"/>
      <c r="AGH60" s="54"/>
      <c r="AGI60" s="54"/>
      <c r="AGJ60" s="54"/>
      <c r="AGK60" s="54"/>
      <c r="AGL60" s="54"/>
      <c r="AGM60" s="54"/>
      <c r="AGN60" s="54"/>
      <c r="AGO60" s="54"/>
      <c r="AGP60" s="54"/>
      <c r="AGQ60" s="54"/>
      <c r="AGR60" s="54"/>
      <c r="AGS60" s="54"/>
      <c r="AGT60" s="54"/>
      <c r="AGU60" s="54"/>
      <c r="AGV60" s="54"/>
      <c r="AGW60" s="54"/>
      <c r="AGX60" s="54"/>
      <c r="AGY60" s="54"/>
      <c r="AGZ60" s="54"/>
      <c r="AHA60" s="54"/>
      <c r="AHB60" s="54"/>
      <c r="AHC60" s="54"/>
      <c r="AHD60" s="54"/>
      <c r="AHE60" s="54"/>
      <c r="AHF60" s="54"/>
      <c r="AHG60" s="54"/>
      <c r="AHH60" s="54"/>
      <c r="AHI60" s="54"/>
      <c r="AHJ60" s="54"/>
      <c r="AHK60" s="54"/>
      <c r="AHL60" s="54"/>
      <c r="AHM60" s="54"/>
      <c r="AHN60" s="54"/>
      <c r="AHO60" s="54"/>
      <c r="AHP60" s="54"/>
      <c r="AHQ60" s="54"/>
      <c r="AHR60" s="54"/>
      <c r="AHS60" s="54"/>
      <c r="AHT60" s="54"/>
      <c r="AHU60" s="54"/>
      <c r="AHV60" s="54"/>
      <c r="AHW60" s="54"/>
      <c r="AHX60" s="54"/>
      <c r="AHY60" s="54"/>
      <c r="AHZ60" s="54"/>
      <c r="AIA60" s="54"/>
      <c r="AIB60" s="54"/>
      <c r="AIC60" s="54"/>
      <c r="AID60" s="54"/>
      <c r="AIE60" s="54"/>
      <c r="AIF60" s="54"/>
      <c r="AIG60" s="54"/>
      <c r="AIH60" s="54"/>
      <c r="AII60" s="54"/>
      <c r="AIJ60" s="54"/>
      <c r="AIK60" s="54"/>
      <c r="AIL60" s="54"/>
      <c r="AIM60" s="54"/>
      <c r="AIN60" s="54"/>
      <c r="AIO60" s="54"/>
      <c r="AIP60" s="54"/>
      <c r="AIQ60" s="54"/>
      <c r="AIR60" s="54"/>
      <c r="AIS60" s="54"/>
      <c r="AIT60" s="54"/>
      <c r="AIU60" s="54"/>
      <c r="AIV60" s="54"/>
      <c r="AIW60" s="54"/>
      <c r="AIX60" s="54"/>
      <c r="AIY60" s="54"/>
      <c r="AIZ60" s="54"/>
      <c r="AJA60" s="54"/>
      <c r="AJB60" s="54"/>
      <c r="AJC60" s="54"/>
      <c r="AJD60" s="54"/>
      <c r="AJE60" s="54"/>
      <c r="AJF60" s="54"/>
      <c r="AJG60" s="54"/>
      <c r="AJH60" s="54"/>
      <c r="AJI60" s="54"/>
      <c r="AJJ60" s="54"/>
      <c r="AJK60" s="54"/>
      <c r="AJL60" s="54"/>
      <c r="AJM60" s="54"/>
      <c r="AJN60" s="54"/>
      <c r="AJO60" s="54"/>
      <c r="AJP60" s="54"/>
      <c r="AJQ60" s="54"/>
      <c r="AJR60" s="54"/>
      <c r="AJS60" s="54"/>
      <c r="AJT60" s="54"/>
      <c r="AJU60" s="54"/>
      <c r="AJV60" s="54"/>
      <c r="AJW60" s="54"/>
      <c r="AJX60" s="54"/>
      <c r="AJY60" s="54"/>
      <c r="AJZ60" s="54"/>
      <c r="AKA60" s="54"/>
      <c r="AKB60" s="54"/>
      <c r="AKC60" s="54"/>
      <c r="AKD60" s="54"/>
      <c r="AKE60" s="54"/>
      <c r="AKF60" s="54"/>
      <c r="AKG60" s="54"/>
      <c r="AKH60" s="54"/>
      <c r="AKI60" s="54"/>
      <c r="AKJ60" s="54"/>
      <c r="AKK60" s="54"/>
      <c r="AKL60" s="54"/>
      <c r="AKM60" s="54"/>
      <c r="AKN60" s="54"/>
      <c r="AKO60" s="54"/>
      <c r="AKP60" s="54"/>
      <c r="AKQ60" s="54"/>
      <c r="AKR60" s="54"/>
      <c r="AKS60" s="54"/>
      <c r="AKT60" s="54"/>
      <c r="AKU60" s="54"/>
      <c r="AKV60" s="54"/>
      <c r="AKW60" s="54"/>
      <c r="AKX60" s="54"/>
      <c r="AKY60" s="54"/>
      <c r="AKZ60" s="54"/>
      <c r="ALA60" s="54"/>
      <c r="ALB60" s="54"/>
      <c r="ALC60" s="54"/>
      <c r="ALD60" s="54"/>
      <c r="ALE60" s="54"/>
      <c r="ALF60" s="54"/>
      <c r="ALG60" s="54"/>
      <c r="ALH60" s="54"/>
      <c r="ALI60" s="54"/>
      <c r="ALJ60" s="54"/>
      <c r="ALK60" s="54"/>
      <c r="ALL60" s="54"/>
      <c r="ALM60" s="54"/>
      <c r="ALN60" s="54"/>
      <c r="ALO60" s="54"/>
      <c r="ALP60" s="54"/>
      <c r="ALQ60" s="54"/>
      <c r="ALR60" s="54"/>
      <c r="ALS60" s="54"/>
      <c r="ALT60" s="54"/>
      <c r="ALU60" s="54"/>
      <c r="ALV60" s="54"/>
      <c r="ALW60" s="54"/>
      <c r="ALX60" s="54"/>
      <c r="ALY60" s="54"/>
      <c r="ALZ60" s="54"/>
      <c r="AMA60" s="54"/>
      <c r="AMB60" s="54"/>
      <c r="AMC60" s="54"/>
      <c r="AMD60" s="54"/>
      <c r="AME60" s="54"/>
      <c r="AMF60" s="54"/>
      <c r="AMG60" s="54"/>
      <c r="AMH60" s="54"/>
      <c r="AMI60" s="54"/>
      <c r="AMJ60" s="54"/>
      <c r="AMK60" s="54"/>
      <c r="AML60" s="54"/>
      <c r="AMM60" s="54"/>
      <c r="AMN60" s="54"/>
      <c r="AMO60" s="54"/>
      <c r="AMP60" s="54"/>
      <c r="AMQ60" s="54"/>
      <c r="AMR60" s="54"/>
      <c r="AMS60" s="54"/>
      <c r="AMT60" s="54"/>
      <c r="AMU60" s="54"/>
      <c r="AMV60" s="54"/>
      <c r="AMW60" s="54"/>
      <c r="AMX60" s="54"/>
      <c r="AMY60" s="54"/>
      <c r="AMZ60" s="54"/>
      <c r="ANA60" s="54"/>
      <c r="ANB60" s="54"/>
      <c r="ANC60" s="54"/>
      <c r="AND60" s="54"/>
      <c r="ANE60" s="54"/>
      <c r="ANF60" s="54"/>
      <c r="ANG60" s="54"/>
      <c r="ANH60" s="54"/>
      <c r="ANI60" s="54"/>
      <c r="ANJ60" s="54"/>
      <c r="ANK60" s="54"/>
      <c r="ANL60" s="54"/>
      <c r="ANM60" s="54"/>
      <c r="ANN60" s="54"/>
      <c r="ANO60" s="54"/>
      <c r="ANP60" s="54"/>
      <c r="ANQ60" s="54"/>
      <c r="ANR60" s="54"/>
      <c r="ANS60" s="54"/>
      <c r="ANT60" s="54"/>
      <c r="ANU60" s="54"/>
      <c r="ANV60" s="54"/>
      <c r="ANW60" s="54"/>
      <c r="ANX60" s="54"/>
      <c r="ANY60" s="54"/>
      <c r="ANZ60" s="54"/>
      <c r="AOA60" s="54"/>
      <c r="AOB60" s="54"/>
      <c r="AOC60" s="54"/>
      <c r="AOD60" s="54"/>
      <c r="AOE60" s="54"/>
      <c r="AOF60" s="54"/>
      <c r="AOG60" s="54"/>
      <c r="AOH60" s="54"/>
      <c r="AOI60" s="54"/>
      <c r="AOJ60" s="54"/>
      <c r="AOK60" s="54"/>
      <c r="AOL60" s="54"/>
      <c r="AOM60" s="54"/>
      <c r="AON60" s="54"/>
      <c r="AOO60" s="54"/>
      <c r="AOP60" s="54"/>
      <c r="AOQ60" s="54"/>
      <c r="AOR60" s="54"/>
      <c r="AOS60" s="54"/>
      <c r="AOT60" s="54"/>
      <c r="AOU60" s="54"/>
      <c r="AOV60" s="54"/>
      <c r="AOW60" s="54"/>
      <c r="AOX60" s="54"/>
      <c r="AOY60" s="54"/>
      <c r="AOZ60" s="54"/>
      <c r="APA60" s="54"/>
      <c r="APB60" s="54"/>
      <c r="APC60" s="54"/>
      <c r="APD60" s="54"/>
      <c r="APE60" s="54"/>
      <c r="APF60" s="54"/>
      <c r="APG60" s="54"/>
      <c r="APH60" s="54"/>
      <c r="API60" s="54"/>
      <c r="APJ60" s="54"/>
      <c r="APK60" s="54"/>
      <c r="APL60" s="54"/>
      <c r="APM60" s="54"/>
      <c r="APN60" s="54"/>
      <c r="APO60" s="54"/>
      <c r="APP60" s="54"/>
      <c r="APQ60" s="54"/>
      <c r="APR60" s="54"/>
      <c r="APS60" s="54"/>
      <c r="APT60" s="54"/>
      <c r="APU60" s="54"/>
      <c r="APV60" s="54"/>
      <c r="APW60" s="54"/>
      <c r="APX60" s="54"/>
      <c r="APY60" s="54"/>
      <c r="APZ60" s="54"/>
      <c r="AQA60" s="54"/>
      <c r="AQB60" s="54"/>
      <c r="AQC60" s="54"/>
      <c r="AQD60" s="54"/>
      <c r="AQE60" s="54"/>
      <c r="AQF60" s="54"/>
      <c r="AQG60" s="54"/>
      <c r="AQH60" s="54"/>
      <c r="AQI60" s="54"/>
      <c r="AQJ60" s="54"/>
      <c r="AQK60" s="54"/>
      <c r="AQL60" s="54"/>
      <c r="AQM60" s="54"/>
      <c r="AQN60" s="54"/>
      <c r="AQO60" s="54"/>
      <c r="AQP60" s="54"/>
      <c r="AQQ60" s="54"/>
      <c r="AQR60" s="54"/>
      <c r="AQS60" s="54"/>
      <c r="AQT60" s="54"/>
      <c r="AQU60" s="54"/>
      <c r="AQV60" s="54"/>
      <c r="AQW60" s="54"/>
      <c r="AQX60" s="54"/>
      <c r="AQY60" s="54"/>
      <c r="AQZ60" s="54"/>
      <c r="ARA60" s="54"/>
      <c r="ARB60" s="54"/>
      <c r="ARC60" s="54"/>
      <c r="ARD60" s="54"/>
      <c r="ARE60" s="54"/>
      <c r="ARF60" s="54"/>
      <c r="ARG60" s="54"/>
      <c r="ARH60" s="54"/>
      <c r="ARI60" s="54"/>
      <c r="ARJ60" s="54"/>
      <c r="ARK60" s="54"/>
      <c r="ARL60" s="54"/>
      <c r="ARM60" s="54"/>
      <c r="ARN60" s="54"/>
      <c r="ARO60" s="54"/>
      <c r="ARP60" s="54"/>
      <c r="ARQ60" s="54"/>
      <c r="ARR60" s="54"/>
      <c r="ARS60" s="54"/>
      <c r="ART60" s="54"/>
      <c r="ARU60" s="54"/>
      <c r="ARV60" s="54"/>
      <c r="ARW60" s="54"/>
      <c r="ARX60" s="54"/>
      <c r="ARY60" s="54"/>
      <c r="ARZ60" s="54"/>
      <c r="ASA60" s="54"/>
      <c r="ASB60" s="54"/>
      <c r="ASC60" s="54"/>
      <c r="ASD60" s="54"/>
      <c r="ASE60" s="54"/>
      <c r="ASF60" s="54"/>
      <c r="ASG60" s="54"/>
      <c r="ASH60" s="54"/>
      <c r="ASI60" s="54"/>
      <c r="ASJ60" s="54"/>
      <c r="ASK60" s="54"/>
      <c r="ASL60" s="54"/>
      <c r="ASM60" s="54"/>
      <c r="ASN60" s="54"/>
      <c r="ASO60" s="54"/>
      <c r="ASP60" s="54"/>
      <c r="ASQ60" s="54"/>
      <c r="ASR60" s="54"/>
      <c r="ASS60" s="54"/>
      <c r="AST60" s="54"/>
      <c r="ASU60" s="54"/>
      <c r="ASV60" s="54"/>
      <c r="ASW60" s="54"/>
      <c r="ASX60" s="54"/>
      <c r="ASY60" s="54"/>
      <c r="ASZ60" s="54"/>
      <c r="ATA60" s="54"/>
      <c r="ATB60" s="54"/>
      <c r="ATC60" s="54"/>
      <c r="ATD60" s="54"/>
      <c r="ATE60" s="54"/>
      <c r="ATF60" s="54"/>
      <c r="ATG60" s="54"/>
      <c r="ATH60" s="54"/>
      <c r="ATI60" s="54"/>
      <c r="ATJ60" s="54"/>
      <c r="ATK60" s="54"/>
      <c r="ATL60" s="54"/>
      <c r="ATM60" s="54"/>
      <c r="ATN60" s="54"/>
      <c r="ATO60" s="54"/>
      <c r="ATP60" s="54"/>
      <c r="ATQ60" s="54"/>
      <c r="ATR60" s="54"/>
      <c r="ATS60" s="54"/>
      <c r="ATT60" s="54"/>
      <c r="ATU60" s="54"/>
      <c r="ATV60" s="54"/>
      <c r="ATW60" s="54"/>
      <c r="ATX60" s="54"/>
      <c r="ATY60" s="54"/>
      <c r="ATZ60" s="54"/>
      <c r="AUA60" s="54"/>
      <c r="AUB60" s="54"/>
      <c r="AUC60" s="54"/>
      <c r="AUD60" s="54"/>
      <c r="AUE60" s="54"/>
      <c r="AUF60" s="54"/>
      <c r="AUG60" s="54"/>
      <c r="AUH60" s="54"/>
      <c r="AUI60" s="54"/>
      <c r="AUJ60" s="54"/>
      <c r="AUK60" s="54"/>
      <c r="AUL60" s="54"/>
      <c r="AUM60" s="54"/>
      <c r="AUN60" s="54"/>
      <c r="AUO60" s="54"/>
      <c r="AUP60" s="54"/>
      <c r="AUQ60" s="54"/>
      <c r="AUR60" s="54"/>
      <c r="AUS60" s="54"/>
      <c r="AUT60" s="54"/>
      <c r="AUU60" s="54"/>
      <c r="AUV60" s="54"/>
      <c r="AUW60" s="54"/>
      <c r="AUX60" s="54"/>
      <c r="AUY60" s="54"/>
      <c r="AUZ60" s="54"/>
      <c r="AVA60" s="54"/>
      <c r="AVB60" s="54"/>
      <c r="AVC60" s="54"/>
      <c r="AVD60" s="54"/>
      <c r="AVE60" s="54"/>
      <c r="AVF60" s="54"/>
      <c r="AVG60" s="54"/>
      <c r="AVH60" s="54"/>
      <c r="AVI60" s="54"/>
      <c r="AVJ60" s="54"/>
      <c r="AVK60" s="54"/>
      <c r="AVL60" s="54"/>
      <c r="AVM60" s="54"/>
      <c r="AVN60" s="54"/>
      <c r="AVO60" s="54"/>
      <c r="AVP60" s="54"/>
      <c r="AVQ60" s="54"/>
      <c r="AVR60" s="54"/>
      <c r="AVS60" s="54"/>
      <c r="AVT60" s="54"/>
      <c r="AVU60" s="54"/>
      <c r="AVV60" s="54"/>
      <c r="AVW60" s="54"/>
      <c r="AVX60" s="54"/>
      <c r="AVY60" s="54"/>
      <c r="AVZ60" s="54"/>
      <c r="AWA60" s="54"/>
      <c r="AWB60" s="54"/>
      <c r="AWC60" s="54"/>
      <c r="AWD60" s="54"/>
      <c r="AWE60" s="54"/>
      <c r="AWF60" s="54"/>
      <c r="AWG60" s="54"/>
      <c r="AWH60" s="54"/>
      <c r="AWI60" s="54"/>
      <c r="AWJ60" s="54"/>
      <c r="AWK60" s="54"/>
      <c r="AWL60" s="54"/>
      <c r="AWM60" s="54"/>
      <c r="AWN60" s="54"/>
      <c r="AWO60" s="54"/>
      <c r="AWP60" s="54"/>
      <c r="AWQ60" s="54"/>
      <c r="AWR60" s="54"/>
      <c r="AWS60" s="54"/>
      <c r="AWT60" s="54"/>
      <c r="AWU60" s="54"/>
      <c r="AWV60" s="54"/>
      <c r="AWW60" s="54"/>
      <c r="AWX60" s="54"/>
      <c r="AWY60" s="54"/>
      <c r="AWZ60" s="54"/>
      <c r="AXA60" s="54"/>
      <c r="AXB60" s="54"/>
      <c r="AXC60" s="54"/>
      <c r="AXD60" s="54"/>
      <c r="AXE60" s="54"/>
      <c r="AXF60" s="54"/>
      <c r="AXG60" s="54"/>
      <c r="AXH60" s="54"/>
      <c r="AXI60" s="54"/>
      <c r="AXJ60" s="54"/>
      <c r="AXK60" s="54"/>
      <c r="AXL60" s="54"/>
      <c r="AXM60" s="54"/>
      <c r="AXN60" s="54"/>
      <c r="AXO60" s="54"/>
      <c r="AXP60" s="54"/>
      <c r="AXQ60" s="54"/>
      <c r="AXR60" s="54"/>
      <c r="AXS60" s="54"/>
      <c r="AXT60" s="54"/>
      <c r="AXU60" s="54"/>
      <c r="AXV60" s="54"/>
      <c r="AXW60" s="54"/>
      <c r="AXX60" s="54"/>
      <c r="AXY60" s="54"/>
      <c r="AXZ60" s="54"/>
      <c r="AYA60" s="54"/>
      <c r="AYB60" s="54"/>
      <c r="AYC60" s="54"/>
      <c r="AYD60" s="54"/>
      <c r="AYE60" s="54"/>
      <c r="AYF60" s="54"/>
      <c r="AYG60" s="54"/>
      <c r="AYH60" s="54"/>
      <c r="AYI60" s="54"/>
      <c r="AYJ60" s="54"/>
      <c r="AYK60" s="54"/>
      <c r="AYL60" s="54"/>
      <c r="AYM60" s="54"/>
      <c r="AYN60" s="54"/>
      <c r="AYO60" s="54"/>
      <c r="AYP60" s="54"/>
      <c r="AYQ60" s="54"/>
      <c r="AYR60" s="54"/>
      <c r="AYS60" s="54"/>
      <c r="AYT60" s="54"/>
      <c r="AYU60" s="54"/>
      <c r="AYV60" s="54"/>
      <c r="AYW60" s="54"/>
      <c r="AYX60" s="54"/>
      <c r="AYY60" s="54"/>
      <c r="AYZ60" s="54"/>
      <c r="AZA60" s="54"/>
      <c r="AZB60" s="54"/>
      <c r="AZC60" s="54"/>
      <c r="AZD60" s="54"/>
      <c r="AZE60" s="54"/>
      <c r="AZF60" s="54"/>
      <c r="AZG60" s="54"/>
      <c r="AZH60" s="54"/>
      <c r="AZI60" s="54"/>
      <c r="AZJ60" s="54"/>
      <c r="AZK60" s="54"/>
      <c r="AZL60" s="54"/>
      <c r="AZM60" s="54"/>
      <c r="AZN60" s="54"/>
      <c r="AZO60" s="54"/>
      <c r="AZP60" s="54"/>
      <c r="AZQ60" s="54"/>
      <c r="AZR60" s="54"/>
      <c r="AZS60" s="54"/>
      <c r="AZT60" s="54"/>
      <c r="AZU60" s="54"/>
      <c r="AZV60" s="54"/>
      <c r="AZW60" s="54"/>
      <c r="AZX60" s="54"/>
      <c r="AZY60" s="54"/>
      <c r="AZZ60" s="54"/>
      <c r="BAA60" s="54"/>
      <c r="BAB60" s="54"/>
      <c r="BAC60" s="54"/>
      <c r="BAD60" s="54"/>
      <c r="BAE60" s="54"/>
      <c r="BAF60" s="54"/>
      <c r="BAG60" s="54"/>
      <c r="BAH60" s="54"/>
      <c r="BAI60" s="54"/>
      <c r="BAJ60" s="54"/>
      <c r="BAK60" s="54"/>
      <c r="BAL60" s="54"/>
      <c r="BAM60" s="54"/>
      <c r="BAN60" s="54"/>
      <c r="BAO60" s="54"/>
      <c r="BAP60" s="54"/>
      <c r="BAQ60" s="54"/>
      <c r="BAR60" s="54"/>
      <c r="BAS60" s="54"/>
      <c r="BAT60" s="54"/>
      <c r="BAU60" s="54"/>
      <c r="BAV60" s="54"/>
      <c r="BAW60" s="54"/>
      <c r="BAX60" s="54"/>
      <c r="BAY60" s="54"/>
      <c r="BAZ60" s="54"/>
      <c r="BBA60" s="54"/>
      <c r="BBB60" s="54"/>
      <c r="BBC60" s="54"/>
      <c r="BBD60" s="54"/>
      <c r="BBE60" s="54"/>
      <c r="BBF60" s="54"/>
      <c r="BBG60" s="54"/>
      <c r="BBH60" s="54"/>
      <c r="BBI60" s="54"/>
      <c r="BBJ60" s="54"/>
      <c r="BBK60" s="54"/>
      <c r="BBL60" s="54"/>
      <c r="BBM60" s="54"/>
      <c r="BBN60" s="54"/>
      <c r="BBO60" s="54"/>
      <c r="BBP60" s="54"/>
      <c r="BBQ60" s="54"/>
      <c r="BBR60" s="54"/>
      <c r="BBS60" s="54"/>
      <c r="BBT60" s="54"/>
      <c r="BBU60" s="54"/>
      <c r="BBV60" s="54"/>
      <c r="BBW60" s="54"/>
      <c r="BBX60" s="54"/>
      <c r="BBY60" s="54"/>
      <c r="BBZ60" s="54"/>
      <c r="BCA60" s="54"/>
      <c r="BCB60" s="54"/>
      <c r="BCC60" s="54"/>
      <c r="BCD60" s="54"/>
      <c r="BCE60" s="54"/>
      <c r="BCF60" s="54"/>
      <c r="BCG60" s="54"/>
      <c r="BCH60" s="54"/>
      <c r="BCI60" s="54"/>
      <c r="BCJ60" s="54"/>
      <c r="BCK60" s="54"/>
      <c r="BCL60" s="54"/>
      <c r="BCM60" s="54"/>
      <c r="BCN60" s="54"/>
      <c r="BCO60" s="54"/>
      <c r="BCP60" s="54"/>
      <c r="BCQ60" s="54"/>
      <c r="BCR60" s="54"/>
      <c r="BCS60" s="54"/>
      <c r="BCT60" s="54"/>
      <c r="BCU60" s="54"/>
      <c r="BCV60" s="54"/>
      <c r="BCW60" s="54"/>
      <c r="BCX60" s="54"/>
      <c r="BCY60" s="54"/>
      <c r="BCZ60" s="54"/>
      <c r="BDA60" s="54"/>
      <c r="BDB60" s="54"/>
      <c r="BDC60" s="54"/>
      <c r="BDD60" s="54"/>
      <c r="BDE60" s="54"/>
      <c r="BDF60" s="54"/>
      <c r="BDG60" s="54"/>
      <c r="BDH60" s="54"/>
      <c r="BDI60" s="54"/>
      <c r="BDJ60" s="54"/>
      <c r="BDK60" s="54"/>
      <c r="BDL60" s="54"/>
      <c r="BDM60" s="54"/>
      <c r="BDN60" s="54"/>
      <c r="BDO60" s="54"/>
      <c r="BDP60" s="54"/>
      <c r="BDQ60" s="54"/>
      <c r="BDR60" s="54"/>
      <c r="BDS60" s="54"/>
      <c r="BDT60" s="54"/>
      <c r="BDU60" s="54"/>
      <c r="BDV60" s="54"/>
      <c r="BDW60" s="54"/>
      <c r="BDX60" s="54"/>
      <c r="BDY60" s="54"/>
      <c r="BDZ60" s="54"/>
      <c r="BEA60" s="54"/>
      <c r="BEB60" s="54"/>
      <c r="BEC60" s="54"/>
      <c r="BED60" s="54"/>
      <c r="BEE60" s="54"/>
      <c r="BEF60" s="54"/>
      <c r="BEG60" s="54"/>
      <c r="BEH60" s="54"/>
      <c r="BEI60" s="54"/>
      <c r="BEJ60" s="54"/>
      <c r="BEK60" s="54"/>
      <c r="BEL60" s="54"/>
      <c r="BEM60" s="54"/>
      <c r="BEN60" s="54"/>
      <c r="BEO60" s="54"/>
      <c r="BEP60" s="54"/>
      <c r="BEQ60" s="54"/>
      <c r="BER60" s="54"/>
      <c r="BES60" s="54"/>
      <c r="BET60" s="54"/>
      <c r="BEU60" s="54"/>
      <c r="BEV60" s="54"/>
      <c r="BEW60" s="54"/>
      <c r="BEX60" s="54"/>
      <c r="BEY60" s="54"/>
      <c r="BEZ60" s="54"/>
      <c r="BFA60" s="54"/>
      <c r="BFB60" s="54"/>
      <c r="BFC60" s="54"/>
      <c r="BFD60" s="54"/>
      <c r="BFE60" s="54"/>
      <c r="BFF60" s="54"/>
      <c r="BFG60" s="54"/>
      <c r="BFH60" s="54"/>
      <c r="BFI60" s="54"/>
      <c r="BFJ60" s="54"/>
      <c r="BFK60" s="54"/>
      <c r="BFL60" s="54"/>
      <c r="BFM60" s="54"/>
      <c r="BFN60" s="54"/>
      <c r="BFO60" s="54"/>
      <c r="BFP60" s="54"/>
      <c r="BFQ60" s="54"/>
      <c r="BFR60" s="54"/>
      <c r="BFS60" s="54"/>
      <c r="BFT60" s="54"/>
      <c r="BFU60" s="54"/>
      <c r="BFV60" s="54"/>
      <c r="BFW60" s="54"/>
      <c r="BFX60" s="54"/>
      <c r="BFY60" s="54"/>
      <c r="BFZ60" s="54"/>
      <c r="BGA60" s="54"/>
      <c r="BGB60" s="54"/>
      <c r="BGC60" s="54"/>
      <c r="BGD60" s="54"/>
      <c r="BGE60" s="54"/>
      <c r="BGF60" s="54"/>
      <c r="BGG60" s="54"/>
      <c r="BGH60" s="54"/>
      <c r="BGI60" s="54"/>
      <c r="BGJ60" s="54"/>
      <c r="BGK60" s="54"/>
      <c r="BGL60" s="54"/>
      <c r="BGM60" s="54"/>
      <c r="BGN60" s="54"/>
      <c r="BGO60" s="54"/>
      <c r="BGP60" s="54"/>
      <c r="BGQ60" s="54"/>
      <c r="BGR60" s="54"/>
      <c r="BGS60" s="54"/>
      <c r="BGT60" s="54"/>
      <c r="BGU60" s="54"/>
      <c r="BGV60" s="54"/>
      <c r="BGW60" s="54"/>
      <c r="BGX60" s="54"/>
      <c r="BGY60" s="54"/>
      <c r="BGZ60" s="54"/>
      <c r="BHA60" s="54"/>
      <c r="BHB60" s="54"/>
      <c r="BHC60" s="54"/>
      <c r="BHD60" s="54"/>
      <c r="BHE60" s="54"/>
      <c r="BHF60" s="54"/>
      <c r="BHG60" s="54"/>
      <c r="BHH60" s="54"/>
      <c r="BHI60" s="54"/>
      <c r="BHJ60" s="54"/>
      <c r="BHK60" s="54"/>
      <c r="BHL60" s="54"/>
      <c r="BHM60" s="54"/>
      <c r="BHN60" s="54"/>
      <c r="BHO60" s="54"/>
      <c r="BHP60" s="54"/>
      <c r="BHQ60" s="54"/>
      <c r="BHR60" s="54"/>
      <c r="BHS60" s="54"/>
      <c r="BHT60" s="54"/>
      <c r="BHU60" s="54"/>
      <c r="BHV60" s="54"/>
      <c r="BHW60" s="54"/>
      <c r="BHX60" s="54"/>
      <c r="BHY60" s="54"/>
      <c r="BHZ60" s="54"/>
      <c r="BIA60" s="54"/>
      <c r="BIB60" s="54"/>
      <c r="BIC60" s="54"/>
      <c r="BID60" s="54"/>
      <c r="BIE60" s="54"/>
      <c r="BIF60" s="54"/>
      <c r="BIG60" s="54"/>
      <c r="BIH60" s="54"/>
      <c r="BII60" s="54"/>
      <c r="BIJ60" s="54"/>
      <c r="BIK60" s="54"/>
      <c r="BIL60" s="54"/>
      <c r="BIM60" s="54"/>
      <c r="BIN60" s="54"/>
      <c r="BIO60" s="54"/>
      <c r="BIP60" s="54"/>
      <c r="BIQ60" s="54"/>
      <c r="BIR60" s="54"/>
      <c r="BIS60" s="54"/>
      <c r="BIT60" s="54"/>
      <c r="BIU60" s="54"/>
      <c r="BIV60" s="54"/>
      <c r="BIW60" s="54"/>
      <c r="BIX60" s="54"/>
      <c r="BIY60" s="54"/>
      <c r="BIZ60" s="54"/>
      <c r="BJA60" s="54"/>
      <c r="BJB60" s="54"/>
      <c r="BJC60" s="54"/>
      <c r="BJD60" s="54"/>
      <c r="BJE60" s="54"/>
      <c r="BJF60" s="54"/>
      <c r="BJG60" s="54"/>
      <c r="BJH60" s="54"/>
      <c r="BJI60" s="54"/>
      <c r="BJJ60" s="54"/>
      <c r="BJK60" s="54"/>
      <c r="BJL60" s="54"/>
      <c r="BJM60" s="54"/>
      <c r="BJN60" s="54"/>
      <c r="BJO60" s="54"/>
      <c r="BJP60" s="54"/>
      <c r="BJQ60" s="54"/>
      <c r="BJR60" s="54"/>
      <c r="BJS60" s="54"/>
      <c r="BJT60" s="54"/>
      <c r="BJU60" s="54"/>
      <c r="BJV60" s="54"/>
      <c r="BJW60" s="54"/>
      <c r="BJX60" s="54"/>
      <c r="BJY60" s="54"/>
      <c r="BJZ60" s="54"/>
      <c r="BKA60" s="54"/>
      <c r="BKB60" s="54"/>
      <c r="BKC60" s="54"/>
      <c r="BKD60" s="54"/>
      <c r="BKE60" s="54"/>
      <c r="BKF60" s="54"/>
      <c r="BKG60" s="54"/>
      <c r="BKH60" s="54"/>
      <c r="BKI60" s="54"/>
      <c r="BKJ60" s="54"/>
      <c r="BKK60" s="54"/>
      <c r="BKL60" s="54"/>
      <c r="BKM60" s="54"/>
      <c r="BKN60" s="54"/>
      <c r="BKO60" s="54"/>
      <c r="BKP60" s="54"/>
      <c r="BKQ60" s="54"/>
      <c r="BKR60" s="54"/>
      <c r="BKS60" s="54"/>
      <c r="BKT60" s="54"/>
      <c r="BKU60" s="54"/>
      <c r="BKV60" s="54"/>
      <c r="BKW60" s="54"/>
      <c r="BKX60" s="54"/>
      <c r="BKY60" s="54"/>
      <c r="BKZ60" s="54"/>
      <c r="BLA60" s="54"/>
      <c r="BLB60" s="54"/>
      <c r="BLC60" s="54"/>
      <c r="BLD60" s="54"/>
      <c r="BLE60" s="54"/>
      <c r="BLF60" s="54"/>
      <c r="BLG60" s="54"/>
      <c r="BLH60" s="54"/>
      <c r="BLI60" s="54"/>
      <c r="BLJ60" s="54"/>
      <c r="BLK60" s="54"/>
      <c r="BLL60" s="54"/>
      <c r="BLM60" s="54"/>
      <c r="BLN60" s="54"/>
      <c r="BLO60" s="54"/>
      <c r="BLP60" s="54"/>
      <c r="BLQ60" s="54"/>
      <c r="BLR60" s="54"/>
      <c r="BLS60" s="54"/>
      <c r="BLT60" s="54"/>
      <c r="BLU60" s="54"/>
      <c r="BLV60" s="54"/>
      <c r="BLW60" s="54"/>
      <c r="BLX60" s="54"/>
      <c r="BLY60" s="54"/>
      <c r="BLZ60" s="54"/>
      <c r="BMA60" s="54"/>
      <c r="BMB60" s="54"/>
      <c r="BMC60" s="54"/>
      <c r="BMD60" s="54"/>
      <c r="BME60" s="54"/>
      <c r="BMF60" s="54"/>
      <c r="BMG60" s="54"/>
      <c r="BMH60" s="54"/>
      <c r="BMI60" s="54"/>
      <c r="BMJ60" s="54"/>
      <c r="BMK60" s="54"/>
      <c r="BML60" s="54"/>
      <c r="BMM60" s="54"/>
      <c r="BMN60" s="54"/>
      <c r="BMO60" s="54"/>
      <c r="BMP60" s="54"/>
      <c r="BMQ60" s="54"/>
      <c r="BMR60" s="54"/>
      <c r="BMS60" s="54"/>
      <c r="BMT60" s="54"/>
      <c r="BMU60" s="54"/>
      <c r="BMV60" s="54"/>
      <c r="BMW60" s="54"/>
      <c r="BMX60" s="54"/>
      <c r="BMY60" s="54"/>
      <c r="BMZ60" s="54"/>
      <c r="BNA60" s="54"/>
      <c r="BNB60" s="54"/>
      <c r="BNC60" s="54"/>
      <c r="BND60" s="54"/>
      <c r="BNE60" s="54"/>
      <c r="BNF60" s="54"/>
      <c r="BNG60" s="54"/>
      <c r="BNH60" s="54"/>
      <c r="BNI60" s="54"/>
      <c r="BNJ60" s="54"/>
      <c r="BNK60" s="54"/>
      <c r="BNL60" s="54"/>
      <c r="BNM60" s="54"/>
      <c r="BNN60" s="54"/>
      <c r="BNO60" s="54"/>
      <c r="BNP60" s="54"/>
      <c r="BNQ60" s="54"/>
      <c r="BNR60" s="54"/>
      <c r="BNS60" s="54"/>
      <c r="BNT60" s="54"/>
      <c r="BNU60" s="54"/>
      <c r="BNV60" s="54"/>
      <c r="BNW60" s="54"/>
      <c r="BNX60" s="54"/>
      <c r="BNY60" s="54"/>
      <c r="BNZ60" s="54"/>
      <c r="BOA60" s="54"/>
      <c r="BOB60" s="54"/>
      <c r="BOC60" s="54"/>
      <c r="BOD60" s="54"/>
      <c r="BOE60" s="54"/>
      <c r="BOF60" s="54"/>
      <c r="BOG60" s="54"/>
      <c r="BOH60" s="54"/>
      <c r="BOI60" s="54"/>
      <c r="BOJ60" s="54"/>
      <c r="BOK60" s="54"/>
      <c r="BOL60" s="54"/>
      <c r="BOM60" s="54"/>
      <c r="BON60" s="54"/>
      <c r="BOO60" s="54"/>
      <c r="BOP60" s="54"/>
      <c r="BOQ60" s="54"/>
      <c r="BOR60" s="54"/>
      <c r="BOS60" s="54"/>
      <c r="BOT60" s="54"/>
      <c r="BOU60" s="54"/>
      <c r="BOV60" s="54"/>
      <c r="BOW60" s="54"/>
      <c r="BOX60" s="54"/>
      <c r="BOY60" s="54"/>
      <c r="BOZ60" s="54"/>
      <c r="BPA60" s="54"/>
      <c r="BPB60" s="54"/>
      <c r="BPC60" s="54"/>
      <c r="BPD60" s="54"/>
      <c r="BPE60" s="54"/>
      <c r="BPF60" s="54"/>
      <c r="BPG60" s="54"/>
      <c r="BPH60" s="54"/>
      <c r="BPI60" s="54"/>
      <c r="BPJ60" s="54"/>
      <c r="BPK60" s="54"/>
      <c r="BPL60" s="54"/>
      <c r="BPM60" s="54"/>
      <c r="BPN60" s="54"/>
      <c r="BPO60" s="54"/>
      <c r="BPP60" s="54"/>
      <c r="BPQ60" s="54"/>
      <c r="BPR60" s="54"/>
      <c r="BPS60" s="54"/>
      <c r="BPT60" s="54"/>
      <c r="BPU60" s="54"/>
      <c r="BPV60" s="54"/>
      <c r="BPW60" s="54"/>
      <c r="BPX60" s="54"/>
      <c r="BPY60" s="54"/>
      <c r="BPZ60" s="54"/>
      <c r="BQA60" s="54"/>
      <c r="BQB60" s="54"/>
      <c r="BQC60" s="54"/>
      <c r="BQD60" s="54"/>
      <c r="BQE60" s="54"/>
      <c r="BQF60" s="54"/>
      <c r="BQG60" s="54"/>
      <c r="BQH60" s="54"/>
      <c r="BQI60" s="54"/>
      <c r="BQJ60" s="54"/>
      <c r="BQK60" s="54"/>
      <c r="BQL60" s="54"/>
      <c r="BQM60" s="54"/>
      <c r="BQN60" s="54"/>
      <c r="BQO60" s="54"/>
      <c r="BQP60" s="54"/>
      <c r="BQQ60" s="54"/>
      <c r="BQR60" s="54"/>
      <c r="BQS60" s="54"/>
      <c r="BQT60" s="54"/>
      <c r="BQU60" s="54"/>
      <c r="BQV60" s="54"/>
      <c r="BQW60" s="54"/>
      <c r="BQX60" s="54"/>
      <c r="BQY60" s="54"/>
      <c r="BQZ60" s="54"/>
      <c r="BRA60" s="54"/>
      <c r="BRB60" s="54"/>
      <c r="BRC60" s="54"/>
      <c r="BRD60" s="54"/>
      <c r="BRE60" s="54"/>
      <c r="BRF60" s="54"/>
      <c r="BRG60" s="54"/>
      <c r="BRH60" s="54"/>
      <c r="BRI60" s="54"/>
      <c r="BRJ60" s="54"/>
      <c r="BRK60" s="54"/>
      <c r="BRL60" s="54"/>
      <c r="BRM60" s="54"/>
      <c r="BRN60" s="54"/>
      <c r="BRO60" s="54"/>
      <c r="BRP60" s="54"/>
      <c r="BRQ60" s="54"/>
      <c r="BRR60" s="54"/>
      <c r="BRS60" s="54"/>
      <c r="BRT60" s="54"/>
      <c r="BRU60" s="54"/>
      <c r="BRV60" s="54"/>
      <c r="BRW60" s="54"/>
      <c r="BRX60" s="54"/>
      <c r="BRY60" s="54"/>
      <c r="BRZ60" s="54"/>
      <c r="BSA60" s="54"/>
      <c r="BSB60" s="54"/>
      <c r="BSC60" s="54"/>
      <c r="BSD60" s="54"/>
      <c r="BSE60" s="54"/>
      <c r="BSF60" s="54"/>
      <c r="BSG60" s="54"/>
      <c r="BSH60" s="54"/>
      <c r="BSI60" s="54"/>
      <c r="BSJ60" s="54"/>
      <c r="BSK60" s="54"/>
      <c r="BSL60" s="54"/>
      <c r="BSM60" s="54"/>
      <c r="BSN60" s="54"/>
      <c r="BSO60" s="54"/>
      <c r="BSP60" s="54"/>
      <c r="BSQ60" s="54"/>
      <c r="BSR60" s="54"/>
      <c r="BSS60" s="54"/>
      <c r="BST60" s="54"/>
      <c r="BSU60" s="54"/>
      <c r="BSV60" s="54"/>
      <c r="BSW60" s="54"/>
      <c r="BSX60" s="54"/>
      <c r="BSY60" s="54"/>
      <c r="BSZ60" s="54"/>
      <c r="BTA60" s="54"/>
      <c r="BTB60" s="54"/>
      <c r="BTC60" s="54"/>
      <c r="BTD60" s="54"/>
      <c r="BTE60" s="54"/>
      <c r="BTF60" s="54"/>
      <c r="BTG60" s="54"/>
      <c r="BTH60" s="54"/>
      <c r="BTI60" s="54"/>
      <c r="BTJ60" s="54"/>
      <c r="BTK60" s="54"/>
      <c r="BTL60" s="54"/>
      <c r="BTM60" s="54"/>
      <c r="BTN60" s="54"/>
      <c r="BTO60" s="54"/>
      <c r="BTP60" s="54"/>
      <c r="BTQ60" s="54"/>
      <c r="BTR60" s="54"/>
      <c r="BTS60" s="54"/>
      <c r="BTT60" s="54"/>
      <c r="BTU60" s="54"/>
      <c r="BTV60" s="54"/>
      <c r="BTW60" s="54"/>
      <c r="BTX60" s="54"/>
      <c r="BTY60" s="54"/>
      <c r="BTZ60" s="54"/>
      <c r="BUA60" s="54"/>
      <c r="BUB60" s="54"/>
      <c r="BUC60" s="54"/>
      <c r="BUD60" s="54"/>
      <c r="BUE60" s="54"/>
      <c r="BUF60" s="54"/>
      <c r="BUG60" s="54"/>
      <c r="BUH60" s="54"/>
      <c r="BUI60" s="54"/>
      <c r="BUJ60" s="54"/>
      <c r="BUK60" s="54"/>
      <c r="BUL60" s="54"/>
      <c r="BUM60" s="54"/>
      <c r="BUN60" s="54"/>
      <c r="BUO60" s="54"/>
      <c r="BUP60" s="54"/>
      <c r="BUQ60" s="54"/>
      <c r="BUR60" s="54"/>
      <c r="BUS60" s="54"/>
      <c r="BUT60" s="54"/>
      <c r="BUU60" s="54"/>
      <c r="BUV60" s="54"/>
      <c r="BUW60" s="54"/>
      <c r="BUX60" s="54"/>
      <c r="BUY60" s="54"/>
      <c r="BUZ60" s="54"/>
      <c r="BVA60" s="54"/>
      <c r="BVB60" s="54"/>
      <c r="BVC60" s="54"/>
      <c r="BVD60" s="54"/>
      <c r="BVE60" s="54"/>
      <c r="BVF60" s="54"/>
      <c r="BVG60" s="54"/>
      <c r="BVH60" s="54"/>
      <c r="BVI60" s="54"/>
      <c r="BVJ60" s="54"/>
      <c r="BVK60" s="54"/>
      <c r="BVL60" s="54"/>
      <c r="BVM60" s="54"/>
      <c r="BVN60" s="54"/>
      <c r="BVO60" s="54"/>
      <c r="BVP60" s="54"/>
      <c r="BVQ60" s="54"/>
      <c r="BVR60" s="54"/>
      <c r="BVS60" s="54"/>
      <c r="BVT60" s="54"/>
      <c r="BVU60" s="54"/>
      <c r="BVV60" s="54"/>
      <c r="BVW60" s="54"/>
      <c r="BVX60" s="54"/>
      <c r="BVY60" s="54"/>
      <c r="BVZ60" s="54"/>
      <c r="BWA60" s="54"/>
      <c r="BWB60" s="54"/>
      <c r="BWC60" s="54"/>
      <c r="BWD60" s="54"/>
      <c r="BWE60" s="54"/>
      <c r="BWF60" s="54"/>
      <c r="BWG60" s="54"/>
      <c r="BWH60" s="54"/>
      <c r="BWI60" s="54"/>
      <c r="BWJ60" s="54"/>
      <c r="BWK60" s="54"/>
      <c r="BWL60" s="54"/>
      <c r="BWM60" s="54"/>
      <c r="BWN60" s="54"/>
      <c r="BWO60" s="54"/>
      <c r="BWP60" s="54"/>
      <c r="BWQ60" s="54"/>
      <c r="BWR60" s="54"/>
      <c r="BWS60" s="54"/>
      <c r="BWT60" s="54"/>
      <c r="BWU60" s="54"/>
      <c r="BWV60" s="54"/>
      <c r="BWW60" s="54"/>
      <c r="BWX60" s="54"/>
      <c r="BWY60" s="54"/>
      <c r="BWZ60" s="54"/>
      <c r="BXA60" s="54"/>
      <c r="BXB60" s="54"/>
      <c r="BXC60" s="54"/>
      <c r="BXD60" s="54"/>
      <c r="BXE60" s="54"/>
      <c r="BXF60" s="54"/>
      <c r="BXG60" s="54"/>
      <c r="BXH60" s="54"/>
      <c r="BXI60" s="54"/>
      <c r="BXJ60" s="54"/>
      <c r="BXK60" s="54"/>
      <c r="BXL60" s="54"/>
      <c r="BXM60" s="54"/>
      <c r="BXN60" s="54"/>
      <c r="BXO60" s="54"/>
      <c r="BXP60" s="54"/>
      <c r="BXQ60" s="54"/>
      <c r="BXR60" s="54"/>
      <c r="BXS60" s="54"/>
      <c r="BXT60" s="54"/>
      <c r="BXU60" s="54"/>
      <c r="BXV60" s="54"/>
      <c r="BXW60" s="54"/>
      <c r="BXX60" s="54"/>
      <c r="BXY60" s="54"/>
      <c r="BXZ60" s="54"/>
      <c r="BYA60" s="54"/>
      <c r="BYB60" s="54"/>
      <c r="BYC60" s="54"/>
      <c r="BYD60" s="54"/>
      <c r="BYE60" s="54"/>
      <c r="BYF60" s="54"/>
      <c r="BYG60" s="54"/>
      <c r="BYH60" s="54"/>
      <c r="BYI60" s="54"/>
      <c r="BYJ60" s="54"/>
      <c r="BYK60" s="54"/>
      <c r="BYL60" s="54"/>
      <c r="BYM60" s="54"/>
      <c r="BYN60" s="54"/>
      <c r="BYO60" s="54"/>
      <c r="BYP60" s="54"/>
      <c r="BYQ60" s="54"/>
      <c r="BYR60" s="54"/>
      <c r="BYS60" s="54"/>
      <c r="BYT60" s="54"/>
      <c r="BYU60" s="54"/>
      <c r="BYV60" s="54"/>
      <c r="BYW60" s="54"/>
      <c r="BYX60" s="54"/>
      <c r="BYY60" s="54"/>
      <c r="BYZ60" s="54"/>
      <c r="BZA60" s="54"/>
      <c r="BZB60" s="54"/>
      <c r="BZC60" s="54"/>
      <c r="BZD60" s="54"/>
      <c r="BZE60" s="54"/>
      <c r="BZF60" s="54"/>
      <c r="BZG60" s="54"/>
      <c r="BZH60" s="54"/>
      <c r="BZI60" s="54"/>
      <c r="BZJ60" s="54"/>
      <c r="BZK60" s="54"/>
      <c r="BZL60" s="54"/>
      <c r="BZM60" s="54"/>
      <c r="BZN60" s="54"/>
      <c r="BZO60" s="54"/>
      <c r="BZP60" s="54"/>
      <c r="BZQ60" s="54"/>
      <c r="BZR60" s="54"/>
      <c r="BZS60" s="54"/>
      <c r="BZT60" s="54"/>
      <c r="BZU60" s="54"/>
      <c r="BZV60" s="54"/>
      <c r="BZW60" s="54"/>
      <c r="BZX60" s="54"/>
      <c r="BZY60" s="54"/>
      <c r="BZZ60" s="54"/>
      <c r="CAA60" s="54"/>
      <c r="CAB60" s="54"/>
      <c r="CAC60" s="54"/>
      <c r="CAD60" s="54"/>
      <c r="CAE60" s="54"/>
      <c r="CAF60" s="54"/>
      <c r="CAG60" s="54"/>
      <c r="CAH60" s="54"/>
      <c r="CAI60" s="54"/>
      <c r="CAJ60" s="54"/>
      <c r="CAK60" s="54"/>
      <c r="CAL60" s="54"/>
      <c r="CAM60" s="54"/>
      <c r="CAN60" s="54"/>
      <c r="CAO60" s="54"/>
      <c r="CAP60" s="54"/>
      <c r="CAQ60" s="54"/>
      <c r="CAR60" s="54"/>
      <c r="CAS60" s="54"/>
      <c r="CAT60" s="54"/>
      <c r="CAU60" s="54"/>
      <c r="CAV60" s="54"/>
      <c r="CAW60" s="54"/>
      <c r="CAX60" s="54"/>
      <c r="CAY60" s="54"/>
      <c r="CAZ60" s="54"/>
      <c r="CBA60" s="54"/>
      <c r="CBB60" s="54"/>
      <c r="CBC60" s="54"/>
      <c r="CBD60" s="54"/>
      <c r="CBE60" s="54"/>
      <c r="CBF60" s="54"/>
      <c r="CBG60" s="54"/>
      <c r="CBH60" s="54"/>
      <c r="CBI60" s="54"/>
      <c r="CBJ60" s="54"/>
      <c r="CBK60" s="54"/>
      <c r="CBL60" s="54"/>
      <c r="CBM60" s="54"/>
      <c r="CBN60" s="54"/>
      <c r="CBO60" s="54"/>
      <c r="CBP60" s="54"/>
      <c r="CBQ60" s="54"/>
      <c r="CBR60" s="54"/>
      <c r="CBS60" s="54"/>
      <c r="CBT60" s="54"/>
      <c r="CBU60" s="54"/>
      <c r="CBV60" s="54"/>
      <c r="CBW60" s="54"/>
      <c r="CBX60" s="54"/>
      <c r="CBY60" s="54"/>
      <c r="CBZ60" s="54"/>
      <c r="CCA60" s="54"/>
      <c r="CCB60" s="54"/>
      <c r="CCC60" s="54"/>
      <c r="CCD60" s="54"/>
      <c r="CCE60" s="54"/>
      <c r="CCF60" s="54"/>
      <c r="CCG60" s="54"/>
      <c r="CCH60" s="54"/>
      <c r="CCI60" s="54"/>
      <c r="CCJ60" s="54"/>
      <c r="CCK60" s="54"/>
      <c r="CCL60" s="54"/>
      <c r="CCM60" s="54"/>
      <c r="CCN60" s="54"/>
      <c r="CCO60" s="54"/>
      <c r="CCP60" s="54"/>
      <c r="CCQ60" s="54"/>
      <c r="CCR60" s="54"/>
      <c r="CCS60" s="54"/>
      <c r="CCT60" s="54"/>
      <c r="CCU60" s="54"/>
      <c r="CCV60" s="54"/>
      <c r="CCW60" s="54"/>
      <c r="CCX60" s="54"/>
      <c r="CCY60" s="54"/>
      <c r="CCZ60" s="54"/>
      <c r="CDA60" s="54"/>
      <c r="CDB60" s="54"/>
      <c r="CDC60" s="54"/>
      <c r="CDD60" s="54"/>
      <c r="CDE60" s="54"/>
      <c r="CDF60" s="54"/>
      <c r="CDG60" s="54"/>
      <c r="CDH60" s="54"/>
      <c r="CDI60" s="54"/>
      <c r="CDJ60" s="54"/>
      <c r="CDK60" s="54"/>
      <c r="CDL60" s="54"/>
      <c r="CDM60" s="54"/>
      <c r="CDN60" s="54"/>
      <c r="CDO60" s="54"/>
      <c r="CDP60" s="54"/>
      <c r="CDQ60" s="54"/>
      <c r="CDR60" s="54"/>
      <c r="CDS60" s="54"/>
      <c r="CDT60" s="54"/>
      <c r="CDU60" s="54"/>
      <c r="CDV60" s="54"/>
      <c r="CDW60" s="54"/>
      <c r="CDX60" s="54"/>
      <c r="CDY60" s="54"/>
      <c r="CDZ60" s="54"/>
      <c r="CEA60" s="54"/>
      <c r="CEB60" s="54"/>
      <c r="CEC60" s="54"/>
      <c r="CED60" s="54"/>
      <c r="CEE60" s="54"/>
      <c r="CEF60" s="54"/>
      <c r="CEG60" s="54"/>
      <c r="CEH60" s="54"/>
      <c r="CEI60" s="54"/>
      <c r="CEJ60" s="54"/>
      <c r="CEK60" s="54"/>
      <c r="CEL60" s="54"/>
      <c r="CEM60" s="54"/>
      <c r="CEN60" s="54"/>
      <c r="CEO60" s="54"/>
      <c r="CEP60" s="54"/>
      <c r="CEQ60" s="54"/>
      <c r="CER60" s="54"/>
      <c r="CES60" s="54"/>
      <c r="CET60" s="54"/>
      <c r="CEU60" s="54"/>
      <c r="CEV60" s="54"/>
      <c r="CEW60" s="54"/>
      <c r="CEX60" s="54"/>
      <c r="CEY60" s="54"/>
      <c r="CEZ60" s="54"/>
      <c r="CFA60" s="54"/>
      <c r="CFB60" s="54"/>
      <c r="CFC60" s="54"/>
      <c r="CFD60" s="54"/>
      <c r="CFE60" s="54"/>
      <c r="CFF60" s="54"/>
      <c r="CFG60" s="54"/>
      <c r="CFH60" s="54"/>
      <c r="CFI60" s="54"/>
      <c r="CFJ60" s="54"/>
      <c r="CFK60" s="54"/>
      <c r="CFL60" s="54"/>
      <c r="CFM60" s="54"/>
      <c r="CFN60" s="54"/>
      <c r="CFO60" s="54"/>
      <c r="CFP60" s="54"/>
      <c r="CFQ60" s="54"/>
      <c r="CFR60" s="54"/>
      <c r="CFS60" s="54"/>
      <c r="CFT60" s="54"/>
      <c r="CFU60" s="54"/>
      <c r="CFV60" s="54"/>
      <c r="CFW60" s="54"/>
      <c r="CFX60" s="54"/>
      <c r="CFY60" s="54"/>
      <c r="CFZ60" s="54"/>
      <c r="CGA60" s="54"/>
      <c r="CGB60" s="54"/>
      <c r="CGC60" s="54"/>
      <c r="CGD60" s="54"/>
      <c r="CGE60" s="54"/>
      <c r="CGF60" s="54"/>
      <c r="CGG60" s="54"/>
      <c r="CGH60" s="54"/>
      <c r="CGI60" s="54"/>
      <c r="CGJ60" s="54"/>
      <c r="CGK60" s="54"/>
      <c r="CGL60" s="54"/>
      <c r="CGM60" s="54"/>
      <c r="CGN60" s="54"/>
      <c r="CGO60" s="54"/>
      <c r="CGP60" s="54"/>
      <c r="CGQ60" s="54"/>
      <c r="CGR60" s="54"/>
      <c r="CGS60" s="54"/>
      <c r="CGT60" s="54"/>
      <c r="CGU60" s="54"/>
      <c r="CGV60" s="54"/>
      <c r="CGW60" s="54"/>
      <c r="CGX60" s="54"/>
      <c r="CGY60" s="54"/>
      <c r="CGZ60" s="54"/>
      <c r="CHA60" s="54"/>
      <c r="CHB60" s="54"/>
      <c r="CHC60" s="54"/>
      <c r="CHD60" s="54"/>
      <c r="CHE60" s="54"/>
      <c r="CHF60" s="54"/>
      <c r="CHG60" s="54"/>
      <c r="CHH60" s="54"/>
      <c r="CHI60" s="54"/>
      <c r="CHJ60" s="54"/>
      <c r="CHK60" s="54"/>
      <c r="CHL60" s="54"/>
      <c r="CHM60" s="54"/>
      <c r="CHN60" s="54"/>
      <c r="CHO60" s="54"/>
      <c r="CHP60" s="54"/>
      <c r="CHQ60" s="54"/>
      <c r="CHR60" s="54"/>
      <c r="CHS60" s="54"/>
      <c r="CHT60" s="54"/>
      <c r="CHU60" s="54"/>
      <c r="CHV60" s="54"/>
      <c r="CHW60" s="54"/>
      <c r="CHX60" s="54"/>
      <c r="CHY60" s="54"/>
      <c r="CHZ60" s="54"/>
      <c r="CIA60" s="54"/>
      <c r="CIB60" s="54"/>
      <c r="CIC60" s="54"/>
      <c r="CID60" s="54"/>
      <c r="CIE60" s="54"/>
      <c r="CIF60" s="54"/>
      <c r="CIG60" s="54"/>
      <c r="CIH60" s="54"/>
      <c r="CII60" s="54"/>
      <c r="CIJ60" s="54"/>
      <c r="CIK60" s="54"/>
      <c r="CIL60" s="54"/>
      <c r="CIM60" s="54"/>
      <c r="CIN60" s="54"/>
      <c r="CIO60" s="54"/>
      <c r="CIP60" s="54"/>
      <c r="CIQ60" s="54"/>
      <c r="CIR60" s="54"/>
      <c r="CIS60" s="54"/>
      <c r="CIT60" s="54"/>
      <c r="CIU60" s="54"/>
      <c r="CIV60" s="54"/>
      <c r="CIW60" s="54"/>
      <c r="CIX60" s="54"/>
      <c r="CIY60" s="54"/>
      <c r="CIZ60" s="54"/>
      <c r="CJA60" s="54"/>
      <c r="CJB60" s="54"/>
      <c r="CJC60" s="54"/>
      <c r="CJD60" s="54"/>
      <c r="CJE60" s="54"/>
      <c r="CJF60" s="54"/>
      <c r="CJG60" s="54"/>
      <c r="CJH60" s="54"/>
      <c r="CJI60" s="54"/>
      <c r="CJJ60" s="54"/>
      <c r="CJK60" s="54"/>
      <c r="CJL60" s="54"/>
      <c r="CJM60" s="54"/>
      <c r="CJN60" s="54"/>
      <c r="CJO60" s="54"/>
      <c r="CJP60" s="54"/>
      <c r="CJQ60" s="54"/>
      <c r="CJR60" s="54"/>
      <c r="CJS60" s="54"/>
      <c r="CJT60" s="54"/>
      <c r="CJU60" s="54"/>
      <c r="CJV60" s="54"/>
      <c r="CJW60" s="54"/>
      <c r="CJX60" s="54"/>
      <c r="CJY60" s="54"/>
      <c r="CJZ60" s="54"/>
      <c r="CKA60" s="54"/>
      <c r="CKB60" s="54"/>
      <c r="CKC60" s="54"/>
      <c r="CKD60" s="54"/>
      <c r="CKE60" s="54"/>
      <c r="CKF60" s="54"/>
      <c r="CKG60" s="54"/>
      <c r="CKH60" s="54"/>
      <c r="CKI60" s="54"/>
      <c r="CKJ60" s="54"/>
      <c r="CKK60" s="54"/>
      <c r="CKL60" s="54"/>
      <c r="CKM60" s="54"/>
      <c r="CKN60" s="54"/>
      <c r="CKO60" s="54"/>
      <c r="CKP60" s="54"/>
      <c r="CKQ60" s="54"/>
      <c r="CKR60" s="54"/>
      <c r="CKS60" s="54"/>
      <c r="CKT60" s="54"/>
      <c r="CKU60" s="54"/>
      <c r="CKV60" s="54"/>
      <c r="CKW60" s="54"/>
      <c r="CKX60" s="54"/>
      <c r="CKY60" s="54"/>
      <c r="CKZ60" s="54"/>
      <c r="CLA60" s="54"/>
      <c r="CLB60" s="54"/>
      <c r="CLC60" s="54"/>
      <c r="CLD60" s="54"/>
      <c r="CLE60" s="54"/>
      <c r="CLF60" s="54"/>
      <c r="CLG60" s="54"/>
      <c r="CLH60" s="54"/>
      <c r="CLI60" s="54"/>
      <c r="CLJ60" s="54"/>
      <c r="CLK60" s="54"/>
      <c r="CLL60" s="54"/>
      <c r="CLM60" s="54"/>
      <c r="CLN60" s="54"/>
      <c r="CLO60" s="54"/>
      <c r="CLP60" s="54"/>
      <c r="CLQ60" s="54"/>
      <c r="CLR60" s="54"/>
      <c r="CLS60" s="54"/>
      <c r="CLT60" s="54"/>
      <c r="CLU60" s="54"/>
      <c r="CLV60" s="54"/>
      <c r="CLW60" s="54"/>
      <c r="CLX60" s="54"/>
      <c r="CLY60" s="54"/>
      <c r="CLZ60" s="54"/>
      <c r="CMA60" s="54"/>
      <c r="CMB60" s="54"/>
      <c r="CMC60" s="54"/>
      <c r="CMD60" s="54"/>
      <c r="CME60" s="54"/>
      <c r="CMF60" s="54"/>
      <c r="CMG60" s="54"/>
      <c r="CMH60" s="54"/>
      <c r="CMI60" s="54"/>
      <c r="CMJ60" s="54"/>
      <c r="CMK60" s="54"/>
      <c r="CML60" s="54"/>
      <c r="CMM60" s="54"/>
      <c r="CMN60" s="54"/>
      <c r="CMO60" s="54"/>
      <c r="CMP60" s="54"/>
      <c r="CMQ60" s="54"/>
      <c r="CMR60" s="54"/>
      <c r="CMS60" s="54"/>
      <c r="CMT60" s="54"/>
      <c r="CMU60" s="54"/>
      <c r="CMV60" s="54"/>
      <c r="CMW60" s="54"/>
      <c r="CMX60" s="54"/>
      <c r="CMY60" s="54"/>
      <c r="CMZ60" s="54"/>
      <c r="CNA60" s="54"/>
      <c r="CNB60" s="54"/>
      <c r="CNC60" s="54"/>
      <c r="CND60" s="54"/>
      <c r="CNE60" s="54"/>
      <c r="CNF60" s="54"/>
      <c r="CNG60" s="54"/>
      <c r="CNH60" s="54"/>
      <c r="CNI60" s="54"/>
      <c r="CNJ60" s="54"/>
      <c r="CNK60" s="54"/>
      <c r="CNL60" s="54"/>
      <c r="CNM60" s="54"/>
      <c r="CNN60" s="54"/>
      <c r="CNO60" s="54"/>
      <c r="CNP60" s="54"/>
      <c r="CNQ60" s="54"/>
      <c r="CNR60" s="54"/>
      <c r="CNS60" s="54"/>
      <c r="CNT60" s="54"/>
      <c r="CNU60" s="54"/>
      <c r="CNV60" s="54"/>
      <c r="CNW60" s="54"/>
      <c r="CNX60" s="54"/>
      <c r="CNY60" s="54"/>
      <c r="CNZ60" s="54"/>
      <c r="COA60" s="54"/>
      <c r="COB60" s="54"/>
      <c r="COC60" s="54"/>
      <c r="COD60" s="54"/>
      <c r="COE60" s="54"/>
      <c r="COF60" s="54"/>
      <c r="COG60" s="54"/>
      <c r="COH60" s="54"/>
      <c r="COI60" s="54"/>
      <c r="COJ60" s="54"/>
      <c r="COK60" s="54"/>
      <c r="COL60" s="54"/>
      <c r="COM60" s="54"/>
      <c r="CON60" s="54"/>
      <c r="COO60" s="54"/>
      <c r="COP60" s="54"/>
      <c r="COQ60" s="54"/>
      <c r="COR60" s="54"/>
      <c r="COS60" s="54"/>
      <c r="COT60" s="54"/>
      <c r="COU60" s="54"/>
      <c r="COV60" s="54"/>
      <c r="COW60" s="54"/>
      <c r="COX60" s="54"/>
      <c r="COY60" s="54"/>
      <c r="COZ60" s="54"/>
      <c r="CPA60" s="54"/>
      <c r="CPB60" s="54"/>
      <c r="CPC60" s="54"/>
      <c r="CPD60" s="54"/>
      <c r="CPE60" s="54"/>
      <c r="CPF60" s="54"/>
      <c r="CPG60" s="54"/>
      <c r="CPH60" s="54"/>
      <c r="CPI60" s="54"/>
      <c r="CPJ60" s="54"/>
      <c r="CPK60" s="54"/>
      <c r="CPL60" s="54"/>
      <c r="CPM60" s="54"/>
      <c r="CPN60" s="54"/>
      <c r="CPO60" s="54"/>
      <c r="CPP60" s="54"/>
      <c r="CPQ60" s="54"/>
      <c r="CPR60" s="54"/>
      <c r="CPS60" s="54"/>
      <c r="CPT60" s="54"/>
      <c r="CPU60" s="54"/>
      <c r="CPV60" s="54"/>
      <c r="CPW60" s="54"/>
      <c r="CPX60" s="54"/>
      <c r="CPY60" s="54"/>
      <c r="CPZ60" s="54"/>
      <c r="CQA60" s="54"/>
      <c r="CQB60" s="54"/>
      <c r="CQC60" s="54"/>
      <c r="CQD60" s="54"/>
      <c r="CQE60" s="54"/>
      <c r="CQF60" s="54"/>
      <c r="CQG60" s="54"/>
      <c r="CQH60" s="54"/>
      <c r="CQI60" s="54"/>
      <c r="CQJ60" s="54"/>
      <c r="CQK60" s="54"/>
      <c r="CQL60" s="54"/>
      <c r="CQM60" s="54"/>
      <c r="CQN60" s="54"/>
      <c r="CQO60" s="54"/>
      <c r="CQP60" s="54"/>
      <c r="CQQ60" s="54"/>
      <c r="CQR60" s="54"/>
      <c r="CQS60" s="54"/>
      <c r="CQT60" s="54"/>
      <c r="CQU60" s="54"/>
      <c r="CQV60" s="54"/>
      <c r="CQW60" s="54"/>
      <c r="CQX60" s="54"/>
      <c r="CQY60" s="54"/>
      <c r="CQZ60" s="54"/>
      <c r="CRA60" s="54"/>
      <c r="CRB60" s="54"/>
      <c r="CRC60" s="54"/>
      <c r="CRD60" s="54"/>
      <c r="CRE60" s="54"/>
      <c r="CRF60" s="54"/>
      <c r="CRG60" s="54"/>
      <c r="CRH60" s="54"/>
      <c r="CRI60" s="54"/>
      <c r="CRJ60" s="54"/>
      <c r="CRK60" s="54"/>
      <c r="CRL60" s="54"/>
      <c r="CRM60" s="54"/>
      <c r="CRN60" s="54"/>
      <c r="CRO60" s="54"/>
      <c r="CRP60" s="54"/>
      <c r="CRQ60" s="54"/>
      <c r="CRR60" s="54"/>
      <c r="CRS60" s="54"/>
      <c r="CRT60" s="54"/>
      <c r="CRU60" s="54"/>
      <c r="CRV60" s="54"/>
      <c r="CRW60" s="54"/>
      <c r="CRX60" s="54"/>
      <c r="CRY60" s="54"/>
      <c r="CRZ60" s="54"/>
      <c r="CSA60" s="54"/>
      <c r="CSB60" s="54"/>
      <c r="CSC60" s="54"/>
      <c r="CSD60" s="54"/>
      <c r="CSE60" s="54"/>
      <c r="CSF60" s="54"/>
      <c r="CSG60" s="54"/>
      <c r="CSH60" s="54"/>
      <c r="CSI60" s="54"/>
      <c r="CSJ60" s="54"/>
      <c r="CSK60" s="54"/>
      <c r="CSL60" s="54"/>
      <c r="CSM60" s="54"/>
      <c r="CSN60" s="54"/>
      <c r="CSO60" s="54"/>
      <c r="CSP60" s="54"/>
      <c r="CSQ60" s="54"/>
      <c r="CSR60" s="54"/>
      <c r="CSS60" s="54"/>
      <c r="CST60" s="54"/>
      <c r="CSU60" s="54"/>
      <c r="CSV60" s="54"/>
      <c r="CSW60" s="54"/>
      <c r="CSX60" s="54"/>
      <c r="CSY60" s="54"/>
      <c r="CSZ60" s="54"/>
      <c r="CTA60" s="54"/>
      <c r="CTB60" s="54"/>
      <c r="CTC60" s="54"/>
      <c r="CTD60" s="54"/>
      <c r="CTE60" s="54"/>
      <c r="CTF60" s="54"/>
      <c r="CTG60" s="54"/>
      <c r="CTH60" s="54"/>
      <c r="CTI60" s="54"/>
      <c r="CTJ60" s="54"/>
      <c r="CTK60" s="54"/>
      <c r="CTL60" s="54"/>
      <c r="CTM60" s="54"/>
      <c r="CTN60" s="54"/>
      <c r="CTO60" s="54"/>
      <c r="CTP60" s="54"/>
      <c r="CTQ60" s="54"/>
      <c r="CTR60" s="54"/>
      <c r="CTS60" s="54"/>
      <c r="CTT60" s="54"/>
      <c r="CTU60" s="54"/>
      <c r="CTV60" s="54"/>
      <c r="CTW60" s="54"/>
      <c r="CTX60" s="54"/>
      <c r="CTY60" s="54"/>
      <c r="CTZ60" s="54"/>
      <c r="CUA60" s="54"/>
      <c r="CUB60" s="54"/>
    </row>
    <row r="61" s="1" customFormat="1" ht="41" customHeight="1" spans="1:1024 1025:2576">
      <c r="A61" s="32">
        <v>42</v>
      </c>
      <c r="B61" s="33" t="s">
        <v>92</v>
      </c>
      <c r="C61" s="34" t="s">
        <v>93</v>
      </c>
      <c r="D61" s="55" t="str">
        <f xml:space="preserve">_xlfn.DISPIMG("ID_9C4E358C778B463CB33181375167E976",1)</f>
        <v>=DISPIMG("ID_9C4E358C778B463CB33181375167E976",1)</v>
      </c>
      <c r="E61" s="32" t="s">
        <v>15</v>
      </c>
      <c r="F61" s="35" t="s">
        <v>94</v>
      </c>
      <c r="G61" s="56"/>
      <c r="H61" s="56"/>
      <c r="I61" s="54"/>
      <c r="J61" s="57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  <c r="CO61" s="54"/>
      <c r="CP61" s="54"/>
      <c r="CQ61" s="54"/>
      <c r="CR61" s="54"/>
      <c r="CS61" s="54"/>
      <c r="CT61" s="54"/>
      <c r="CU61" s="54"/>
      <c r="CV61" s="54"/>
      <c r="CW61" s="54"/>
      <c r="CX61" s="54"/>
      <c r="CY61" s="54"/>
      <c r="CZ61" s="54"/>
      <c r="DA61" s="54"/>
      <c r="DB61" s="54"/>
      <c r="DC61" s="54"/>
      <c r="DD61" s="54"/>
      <c r="DE61" s="54"/>
      <c r="DF61" s="54"/>
      <c r="DG61" s="54"/>
      <c r="DH61" s="54"/>
      <c r="DI61" s="54"/>
      <c r="DJ61" s="54"/>
      <c r="DK61" s="54"/>
      <c r="DL61" s="54"/>
      <c r="DM61" s="54"/>
      <c r="DN61" s="54"/>
      <c r="DO61" s="54"/>
      <c r="DP61" s="54"/>
      <c r="DQ61" s="54"/>
      <c r="DR61" s="54"/>
      <c r="DS61" s="54"/>
      <c r="DT61" s="54"/>
      <c r="DU61" s="54"/>
      <c r="DV61" s="54"/>
      <c r="DW61" s="54"/>
      <c r="DX61" s="54"/>
      <c r="DY61" s="54"/>
      <c r="DZ61" s="54"/>
      <c r="EA61" s="54"/>
      <c r="EB61" s="54"/>
      <c r="EC61" s="54"/>
      <c r="ED61" s="54"/>
      <c r="EE61" s="54"/>
      <c r="EF61" s="54"/>
      <c r="EG61" s="54"/>
      <c r="EH61" s="54"/>
      <c r="EI61" s="54"/>
      <c r="EJ61" s="54"/>
      <c r="EK61" s="54"/>
      <c r="EL61" s="54"/>
      <c r="EM61" s="54"/>
      <c r="EN61" s="54"/>
      <c r="EO61" s="54"/>
      <c r="EP61" s="54"/>
      <c r="EQ61" s="54"/>
      <c r="ER61" s="54"/>
      <c r="ES61" s="54"/>
      <c r="ET61" s="54"/>
      <c r="EU61" s="54"/>
      <c r="EV61" s="54"/>
      <c r="EW61" s="54"/>
      <c r="EX61" s="54"/>
      <c r="EY61" s="54"/>
      <c r="EZ61" s="54"/>
      <c r="FA61" s="54"/>
      <c r="FB61" s="54"/>
      <c r="FC61" s="54"/>
      <c r="FD61" s="54"/>
      <c r="FE61" s="54"/>
      <c r="FF61" s="54"/>
      <c r="FG61" s="54"/>
      <c r="FH61" s="54"/>
      <c r="FI61" s="54"/>
      <c r="FJ61" s="54"/>
      <c r="FK61" s="54"/>
      <c r="FL61" s="54"/>
      <c r="FM61" s="54"/>
      <c r="FN61" s="54"/>
      <c r="FO61" s="54"/>
      <c r="FP61" s="54"/>
      <c r="FQ61" s="54"/>
      <c r="FR61" s="54"/>
      <c r="FS61" s="54"/>
      <c r="FT61" s="54"/>
      <c r="FU61" s="54"/>
      <c r="FV61" s="54"/>
      <c r="FW61" s="54"/>
      <c r="FX61" s="54"/>
      <c r="FY61" s="54"/>
      <c r="FZ61" s="54"/>
      <c r="GA61" s="54"/>
      <c r="GB61" s="54"/>
      <c r="GC61" s="54"/>
      <c r="GD61" s="54"/>
      <c r="GE61" s="54"/>
      <c r="GF61" s="54"/>
      <c r="GG61" s="54"/>
      <c r="GH61" s="54"/>
      <c r="GI61" s="54"/>
      <c r="GJ61" s="54"/>
      <c r="GK61" s="54"/>
      <c r="GL61" s="54"/>
      <c r="GM61" s="54"/>
      <c r="GN61" s="54"/>
      <c r="GO61" s="54"/>
      <c r="GP61" s="54"/>
      <c r="GQ61" s="54"/>
      <c r="GR61" s="54"/>
      <c r="GS61" s="54"/>
      <c r="GT61" s="54"/>
      <c r="GU61" s="54"/>
      <c r="GV61" s="54"/>
      <c r="GW61" s="54"/>
      <c r="GX61" s="54"/>
      <c r="GY61" s="54"/>
      <c r="GZ61" s="54"/>
      <c r="HA61" s="54"/>
      <c r="HB61" s="54"/>
      <c r="HC61" s="54"/>
      <c r="HD61" s="54"/>
      <c r="HE61" s="54"/>
      <c r="HF61" s="54"/>
      <c r="HG61" s="54"/>
      <c r="HH61" s="54"/>
      <c r="HI61" s="54"/>
      <c r="HJ61" s="54"/>
      <c r="HK61" s="54"/>
      <c r="HL61" s="54"/>
      <c r="HM61" s="54"/>
      <c r="HN61" s="54"/>
      <c r="HO61" s="54"/>
      <c r="HP61" s="54"/>
      <c r="HQ61" s="54"/>
      <c r="HR61" s="54"/>
      <c r="HS61" s="54"/>
      <c r="HT61" s="54"/>
      <c r="HU61" s="54"/>
      <c r="HV61" s="54"/>
      <c r="HW61" s="54"/>
      <c r="HX61" s="54"/>
      <c r="HY61" s="54"/>
      <c r="HZ61" s="54"/>
      <c r="IA61" s="54"/>
      <c r="IB61" s="54"/>
      <c r="IC61" s="54"/>
      <c r="ID61" s="54"/>
      <c r="IE61" s="54"/>
      <c r="IF61" s="54"/>
      <c r="IG61" s="54"/>
      <c r="IH61" s="54"/>
      <c r="II61" s="54"/>
      <c r="IJ61" s="54"/>
      <c r="IK61" s="54"/>
      <c r="IL61" s="54"/>
      <c r="IM61" s="54"/>
      <c r="IN61" s="54"/>
      <c r="IO61" s="54"/>
      <c r="IP61" s="54"/>
      <c r="IQ61" s="54"/>
      <c r="IR61" s="54"/>
      <c r="IS61" s="54"/>
      <c r="IT61" s="54"/>
      <c r="IU61" s="54"/>
      <c r="IV61" s="54"/>
      <c r="IW61" s="54"/>
      <c r="IX61" s="54"/>
      <c r="IY61" s="54"/>
      <c r="IZ61" s="54"/>
      <c r="JA61" s="54"/>
      <c r="JB61" s="54"/>
      <c r="JC61" s="54"/>
      <c r="JD61" s="54"/>
      <c r="JE61" s="54"/>
      <c r="JF61" s="54"/>
      <c r="JG61" s="54"/>
      <c r="JH61" s="54"/>
      <c r="JI61" s="54"/>
      <c r="JJ61" s="54"/>
      <c r="JK61" s="54"/>
      <c r="JL61" s="54"/>
      <c r="JM61" s="54"/>
      <c r="JN61" s="54"/>
      <c r="JO61" s="54"/>
      <c r="JP61" s="54"/>
      <c r="JQ61" s="54"/>
      <c r="JR61" s="54"/>
      <c r="JS61" s="54"/>
      <c r="JT61" s="54"/>
      <c r="JU61" s="54"/>
      <c r="JV61" s="54"/>
      <c r="JW61" s="54"/>
      <c r="JX61" s="54"/>
      <c r="JY61" s="54"/>
      <c r="JZ61" s="54"/>
      <c r="KA61" s="54"/>
      <c r="KB61" s="54"/>
      <c r="KC61" s="54"/>
      <c r="KD61" s="54"/>
      <c r="KE61" s="54"/>
      <c r="KF61" s="54"/>
      <c r="KG61" s="54"/>
      <c r="KH61" s="54"/>
      <c r="KI61" s="54"/>
      <c r="KJ61" s="54"/>
      <c r="KK61" s="54"/>
      <c r="KL61" s="54"/>
      <c r="KM61" s="54"/>
      <c r="KN61" s="54"/>
      <c r="KO61" s="54"/>
      <c r="KP61" s="54"/>
      <c r="KQ61" s="54"/>
      <c r="KR61" s="54"/>
      <c r="KS61" s="54"/>
      <c r="KT61" s="54"/>
      <c r="KU61" s="54"/>
      <c r="KV61" s="54"/>
      <c r="KW61" s="54"/>
      <c r="KX61" s="54"/>
      <c r="KY61" s="54"/>
      <c r="KZ61" s="54"/>
      <c r="LA61" s="54"/>
      <c r="LB61" s="54"/>
      <c r="LC61" s="54"/>
      <c r="LD61" s="54"/>
      <c r="LE61" s="54"/>
      <c r="LF61" s="54"/>
      <c r="LG61" s="54"/>
      <c r="LH61" s="54"/>
      <c r="LI61" s="54"/>
      <c r="LJ61" s="54"/>
      <c r="LK61" s="54"/>
      <c r="LL61" s="54"/>
      <c r="LM61" s="54"/>
      <c r="LN61" s="54"/>
      <c r="LO61" s="54"/>
      <c r="LP61" s="54"/>
      <c r="LQ61" s="54"/>
      <c r="LR61" s="54"/>
      <c r="LS61" s="54"/>
      <c r="LT61" s="54"/>
      <c r="LU61" s="54"/>
      <c r="LV61" s="54"/>
      <c r="LW61" s="54"/>
      <c r="LX61" s="54"/>
      <c r="LY61" s="54"/>
      <c r="LZ61" s="54"/>
      <c r="MA61" s="54"/>
      <c r="MB61" s="54"/>
      <c r="MC61" s="54"/>
      <c r="MD61" s="54"/>
      <c r="ME61" s="54"/>
      <c r="MF61" s="54"/>
      <c r="MG61" s="54"/>
      <c r="MH61" s="54"/>
      <c r="MI61" s="54"/>
      <c r="MJ61" s="54"/>
      <c r="MK61" s="54"/>
      <c r="ML61" s="54"/>
      <c r="MM61" s="54"/>
      <c r="MN61" s="54"/>
      <c r="MO61" s="54"/>
      <c r="MP61" s="54"/>
      <c r="MQ61" s="54"/>
      <c r="MR61" s="54"/>
      <c r="MS61" s="54"/>
      <c r="MT61" s="54"/>
      <c r="MU61" s="54"/>
      <c r="MV61" s="54"/>
      <c r="MW61" s="54"/>
      <c r="MX61" s="54"/>
      <c r="MY61" s="54"/>
      <c r="MZ61" s="54"/>
      <c r="NA61" s="54"/>
      <c r="NB61" s="54"/>
      <c r="NC61" s="54"/>
      <c r="ND61" s="54"/>
      <c r="NE61" s="54"/>
      <c r="NF61" s="54"/>
      <c r="NG61" s="54"/>
      <c r="NH61" s="54"/>
      <c r="NI61" s="54"/>
      <c r="NJ61" s="54"/>
      <c r="NK61" s="54"/>
      <c r="NL61" s="54"/>
      <c r="NM61" s="54"/>
      <c r="NN61" s="54"/>
      <c r="NO61" s="54"/>
      <c r="NP61" s="54"/>
      <c r="NQ61" s="54"/>
      <c r="NR61" s="54"/>
      <c r="NS61" s="54"/>
      <c r="NT61" s="54"/>
      <c r="NU61" s="54"/>
      <c r="NV61" s="54"/>
      <c r="NW61" s="54"/>
      <c r="NX61" s="54"/>
      <c r="NY61" s="54"/>
      <c r="NZ61" s="54"/>
      <c r="OA61" s="54"/>
      <c r="OB61" s="54"/>
      <c r="OC61" s="54"/>
      <c r="OD61" s="54"/>
      <c r="OE61" s="54"/>
      <c r="OF61" s="54"/>
      <c r="OG61" s="54"/>
      <c r="OH61" s="54"/>
      <c r="OI61" s="54"/>
      <c r="OJ61" s="54"/>
      <c r="OK61" s="54"/>
      <c r="OL61" s="54"/>
      <c r="OM61" s="54"/>
      <c r="ON61" s="54"/>
      <c r="OO61" s="54"/>
      <c r="OP61" s="54"/>
      <c r="OQ61" s="54"/>
      <c r="OR61" s="54"/>
      <c r="OS61" s="54"/>
      <c r="OT61" s="54"/>
      <c r="OU61" s="54"/>
      <c r="OV61" s="54"/>
      <c r="OW61" s="54"/>
      <c r="OX61" s="54"/>
      <c r="OY61" s="54"/>
      <c r="OZ61" s="54"/>
      <c r="PA61" s="54"/>
      <c r="PB61" s="54"/>
      <c r="PC61" s="54"/>
      <c r="PD61" s="54"/>
      <c r="PE61" s="54"/>
      <c r="PF61" s="54"/>
      <c r="PG61" s="54"/>
      <c r="PH61" s="54"/>
      <c r="PI61" s="54"/>
      <c r="PJ61" s="54"/>
      <c r="PK61" s="54"/>
      <c r="PL61" s="54"/>
      <c r="PM61" s="54"/>
      <c r="PN61" s="54"/>
      <c r="PO61" s="54"/>
      <c r="PP61" s="54"/>
      <c r="PQ61" s="54"/>
      <c r="PR61" s="54"/>
      <c r="PS61" s="54"/>
      <c r="PT61" s="54"/>
      <c r="PU61" s="54"/>
      <c r="PV61" s="54"/>
      <c r="PW61" s="54"/>
      <c r="PX61" s="54"/>
      <c r="PY61" s="54"/>
      <c r="PZ61" s="54"/>
      <c r="QA61" s="54"/>
      <c r="QB61" s="54"/>
      <c r="QC61" s="54"/>
      <c r="QD61" s="54"/>
      <c r="QE61" s="54"/>
      <c r="QF61" s="54"/>
      <c r="QG61" s="54"/>
      <c r="QH61" s="54"/>
      <c r="QI61" s="54"/>
      <c r="QJ61" s="54"/>
      <c r="QK61" s="54"/>
      <c r="QL61" s="54"/>
      <c r="QM61" s="54"/>
      <c r="QN61" s="54"/>
      <c r="QO61" s="54"/>
      <c r="QP61" s="54"/>
      <c r="QQ61" s="54"/>
      <c r="QR61" s="54"/>
      <c r="QS61" s="54"/>
      <c r="QT61" s="54"/>
      <c r="QU61" s="54"/>
      <c r="QV61" s="54"/>
      <c r="QW61" s="54"/>
      <c r="QX61" s="54"/>
      <c r="QY61" s="54"/>
      <c r="QZ61" s="54"/>
      <c r="RA61" s="54"/>
      <c r="RB61" s="54"/>
      <c r="RC61" s="54"/>
      <c r="RD61" s="54"/>
      <c r="RE61" s="54"/>
      <c r="RF61" s="54"/>
      <c r="RG61" s="54"/>
      <c r="RH61" s="54"/>
      <c r="RI61" s="54"/>
      <c r="RJ61" s="54"/>
      <c r="RK61" s="54"/>
      <c r="RL61" s="54"/>
      <c r="RM61" s="54"/>
      <c r="RN61" s="54"/>
      <c r="RO61" s="54"/>
      <c r="RP61" s="54"/>
      <c r="RQ61" s="54"/>
      <c r="RR61" s="54"/>
      <c r="RS61" s="54"/>
      <c r="RT61" s="54"/>
      <c r="RU61" s="54"/>
      <c r="RV61" s="54"/>
      <c r="RW61" s="54"/>
      <c r="RX61" s="54"/>
      <c r="RY61" s="54"/>
      <c r="RZ61" s="54"/>
      <c r="SA61" s="54"/>
      <c r="SB61" s="54"/>
      <c r="SC61" s="54"/>
      <c r="SD61" s="54"/>
      <c r="SE61" s="54"/>
      <c r="SF61" s="54"/>
      <c r="SG61" s="54"/>
      <c r="SH61" s="54"/>
      <c r="SI61" s="54"/>
      <c r="SJ61" s="54"/>
      <c r="SK61" s="54"/>
      <c r="SL61" s="54"/>
      <c r="SM61" s="54"/>
      <c r="SN61" s="54"/>
      <c r="SO61" s="54"/>
      <c r="SP61" s="54"/>
      <c r="SQ61" s="54"/>
      <c r="SR61" s="54"/>
      <c r="SS61" s="54"/>
      <c r="ST61" s="54"/>
      <c r="SU61" s="54"/>
      <c r="SV61" s="54"/>
      <c r="SW61" s="54"/>
      <c r="SX61" s="54"/>
      <c r="SY61" s="54"/>
      <c r="SZ61" s="54"/>
      <c r="TA61" s="54"/>
      <c r="TB61" s="54"/>
      <c r="TC61" s="54"/>
      <c r="TD61" s="54"/>
      <c r="TE61" s="54"/>
      <c r="TF61" s="54"/>
      <c r="TG61" s="54"/>
      <c r="TH61" s="54"/>
      <c r="TI61" s="54"/>
      <c r="TJ61" s="54"/>
      <c r="TK61" s="54"/>
      <c r="TL61" s="54"/>
      <c r="TM61" s="54"/>
      <c r="TN61" s="54"/>
      <c r="TO61" s="54"/>
      <c r="TP61" s="54"/>
      <c r="TQ61" s="54"/>
      <c r="TR61" s="54"/>
      <c r="TS61" s="54"/>
      <c r="TT61" s="54"/>
      <c r="TU61" s="54"/>
      <c r="TV61" s="54"/>
      <c r="TW61" s="54"/>
      <c r="TX61" s="54"/>
      <c r="TY61" s="54"/>
      <c r="TZ61" s="54"/>
      <c r="UA61" s="54"/>
      <c r="UB61" s="54"/>
      <c r="UC61" s="54"/>
      <c r="UD61" s="54"/>
      <c r="UE61" s="54"/>
      <c r="UF61" s="54"/>
      <c r="UG61" s="54"/>
      <c r="UH61" s="54"/>
      <c r="UI61" s="54"/>
      <c r="UJ61" s="54"/>
      <c r="UK61" s="54"/>
      <c r="UL61" s="54"/>
      <c r="UM61" s="54"/>
      <c r="UN61" s="54"/>
      <c r="UO61" s="54"/>
      <c r="UP61" s="54"/>
      <c r="UQ61" s="54"/>
      <c r="UR61" s="54"/>
      <c r="US61" s="54"/>
      <c r="UT61" s="54"/>
      <c r="UU61" s="54"/>
      <c r="UV61" s="54"/>
      <c r="UW61" s="54"/>
      <c r="UX61" s="54"/>
      <c r="UY61" s="54"/>
      <c r="UZ61" s="54"/>
      <c r="VA61" s="54"/>
      <c r="VB61" s="54"/>
      <c r="VC61" s="54"/>
      <c r="VD61" s="54"/>
      <c r="VE61" s="54"/>
      <c r="VF61" s="54"/>
      <c r="VG61" s="54"/>
      <c r="VH61" s="54"/>
      <c r="VI61" s="54"/>
      <c r="VJ61" s="54"/>
      <c r="VK61" s="54"/>
      <c r="VL61" s="54"/>
      <c r="VM61" s="54"/>
      <c r="VN61" s="54"/>
      <c r="VO61" s="54"/>
      <c r="VP61" s="54"/>
      <c r="VQ61" s="54"/>
      <c r="VR61" s="54"/>
      <c r="VS61" s="54"/>
      <c r="VT61" s="54"/>
      <c r="VU61" s="54"/>
      <c r="VV61" s="54"/>
      <c r="VW61" s="54"/>
      <c r="VX61" s="54"/>
      <c r="VY61" s="54"/>
      <c r="VZ61" s="54"/>
      <c r="WA61" s="54"/>
      <c r="WB61" s="54"/>
      <c r="WC61" s="54"/>
      <c r="WD61" s="54"/>
      <c r="WE61" s="54"/>
      <c r="WF61" s="54"/>
      <c r="WG61" s="54"/>
      <c r="WH61" s="54"/>
      <c r="WI61" s="54"/>
      <c r="WJ61" s="54"/>
      <c r="WK61" s="54"/>
      <c r="WL61" s="54"/>
      <c r="WM61" s="54"/>
      <c r="WN61" s="54"/>
      <c r="WO61" s="54"/>
      <c r="WP61" s="54"/>
      <c r="WQ61" s="54"/>
      <c r="WR61" s="54"/>
      <c r="WS61" s="54"/>
      <c r="WT61" s="54"/>
      <c r="WU61" s="54"/>
      <c r="WV61" s="54"/>
      <c r="WW61" s="54"/>
      <c r="WX61" s="54"/>
      <c r="WY61" s="54"/>
      <c r="WZ61" s="54"/>
      <c r="XA61" s="54"/>
      <c r="XB61" s="54"/>
      <c r="XC61" s="54"/>
      <c r="XD61" s="54"/>
      <c r="XE61" s="54"/>
      <c r="XF61" s="54"/>
      <c r="XG61" s="54"/>
      <c r="XH61" s="54"/>
      <c r="XI61" s="54"/>
      <c r="XJ61" s="54"/>
      <c r="XK61" s="54"/>
      <c r="XL61" s="54"/>
      <c r="XM61" s="54"/>
      <c r="XN61" s="54"/>
      <c r="XO61" s="54"/>
      <c r="XP61" s="54"/>
      <c r="XQ61" s="54"/>
      <c r="XR61" s="54"/>
      <c r="XS61" s="54"/>
      <c r="XT61" s="54"/>
      <c r="XU61" s="54"/>
      <c r="XV61" s="54"/>
      <c r="XW61" s="54"/>
      <c r="XX61" s="54"/>
      <c r="XY61" s="54"/>
      <c r="XZ61" s="54"/>
      <c r="YA61" s="54"/>
      <c r="YB61" s="54"/>
      <c r="YC61" s="54"/>
      <c r="YD61" s="54"/>
      <c r="YE61" s="54"/>
      <c r="YF61" s="54"/>
      <c r="YG61" s="54"/>
      <c r="YH61" s="54"/>
      <c r="YI61" s="54"/>
      <c r="YJ61" s="54"/>
      <c r="YK61" s="54"/>
      <c r="YL61" s="54"/>
      <c r="YM61" s="54"/>
      <c r="YN61" s="54"/>
      <c r="YO61" s="54"/>
      <c r="YP61" s="54"/>
      <c r="YQ61" s="54"/>
      <c r="YR61" s="54"/>
      <c r="YS61" s="54"/>
      <c r="YT61" s="54"/>
      <c r="YU61" s="54"/>
      <c r="YV61" s="54"/>
      <c r="YW61" s="54"/>
      <c r="YX61" s="54"/>
      <c r="YY61" s="54"/>
      <c r="YZ61" s="54"/>
      <c r="ZA61" s="54"/>
      <c r="ZB61" s="54"/>
      <c r="ZC61" s="54"/>
      <c r="ZD61" s="54"/>
      <c r="ZE61" s="54"/>
      <c r="ZF61" s="54"/>
      <c r="ZG61" s="54"/>
      <c r="ZH61" s="54"/>
      <c r="ZI61" s="54"/>
      <c r="ZJ61" s="54"/>
      <c r="ZK61" s="54"/>
      <c r="ZL61" s="54"/>
      <c r="ZM61" s="54"/>
      <c r="ZN61" s="54"/>
      <c r="ZO61" s="54"/>
      <c r="ZP61" s="54"/>
      <c r="ZQ61" s="54"/>
      <c r="ZR61" s="54"/>
      <c r="ZS61" s="54"/>
      <c r="ZT61" s="54"/>
      <c r="ZU61" s="54"/>
      <c r="ZV61" s="54"/>
      <c r="ZW61" s="54"/>
      <c r="ZX61" s="54"/>
      <c r="ZY61" s="54"/>
      <c r="ZZ61" s="54"/>
      <c r="AAA61" s="54"/>
      <c r="AAB61" s="54"/>
      <c r="AAC61" s="54"/>
      <c r="AAD61" s="54"/>
      <c r="AAE61" s="54"/>
      <c r="AAF61" s="54"/>
      <c r="AAG61" s="54"/>
      <c r="AAH61" s="54"/>
      <c r="AAI61" s="54"/>
      <c r="AAJ61" s="54"/>
      <c r="AAK61" s="54"/>
      <c r="AAL61" s="54"/>
      <c r="AAM61" s="54"/>
      <c r="AAN61" s="54"/>
      <c r="AAO61" s="54"/>
      <c r="AAP61" s="54"/>
      <c r="AAQ61" s="54"/>
      <c r="AAR61" s="54"/>
      <c r="AAS61" s="54"/>
      <c r="AAT61" s="54"/>
      <c r="AAU61" s="54"/>
      <c r="AAV61" s="54"/>
      <c r="AAW61" s="54"/>
      <c r="AAX61" s="54"/>
      <c r="AAY61" s="54"/>
      <c r="AAZ61" s="54"/>
      <c r="ABA61" s="54"/>
      <c r="ABB61" s="54"/>
      <c r="ABC61" s="54"/>
      <c r="ABD61" s="54"/>
      <c r="ABE61" s="54"/>
      <c r="ABF61" s="54"/>
      <c r="ABG61" s="54"/>
      <c r="ABH61" s="54"/>
      <c r="ABI61" s="54"/>
      <c r="ABJ61" s="54"/>
      <c r="ABK61" s="54"/>
      <c r="ABL61" s="54"/>
      <c r="ABM61" s="54"/>
      <c r="ABN61" s="54"/>
      <c r="ABO61" s="54"/>
      <c r="ABP61" s="54"/>
      <c r="ABQ61" s="54"/>
      <c r="ABR61" s="54"/>
      <c r="ABS61" s="54"/>
      <c r="ABT61" s="54"/>
      <c r="ABU61" s="54"/>
      <c r="ABV61" s="54"/>
      <c r="ABW61" s="54"/>
      <c r="ABX61" s="54"/>
      <c r="ABY61" s="54"/>
      <c r="ABZ61" s="54"/>
      <c r="ACA61" s="54"/>
      <c r="ACB61" s="54"/>
      <c r="ACC61" s="54"/>
      <c r="ACD61" s="54"/>
      <c r="ACE61" s="54"/>
      <c r="ACF61" s="54"/>
      <c r="ACG61" s="54"/>
      <c r="ACH61" s="54"/>
      <c r="ACI61" s="54"/>
      <c r="ACJ61" s="54"/>
      <c r="ACK61" s="54"/>
      <c r="ACL61" s="54"/>
      <c r="ACM61" s="54"/>
      <c r="ACN61" s="54"/>
      <c r="ACO61" s="54"/>
      <c r="ACP61" s="54"/>
      <c r="ACQ61" s="54"/>
      <c r="ACR61" s="54"/>
      <c r="ACS61" s="54"/>
      <c r="ACT61" s="54"/>
      <c r="ACU61" s="54"/>
      <c r="ACV61" s="54"/>
      <c r="ACW61" s="54"/>
      <c r="ACX61" s="54"/>
      <c r="ACY61" s="54"/>
      <c r="ACZ61" s="54"/>
      <c r="ADA61" s="54"/>
      <c r="ADB61" s="54"/>
      <c r="ADC61" s="54"/>
      <c r="ADD61" s="54"/>
      <c r="ADE61" s="54"/>
      <c r="ADF61" s="54"/>
      <c r="ADG61" s="54"/>
      <c r="ADH61" s="54"/>
      <c r="ADI61" s="54"/>
      <c r="ADJ61" s="54"/>
      <c r="ADK61" s="54"/>
      <c r="ADL61" s="54"/>
      <c r="ADM61" s="54"/>
      <c r="ADN61" s="54"/>
      <c r="ADO61" s="54"/>
      <c r="ADP61" s="54"/>
      <c r="ADQ61" s="54"/>
      <c r="ADR61" s="54"/>
      <c r="ADS61" s="54"/>
      <c r="ADT61" s="54"/>
      <c r="ADU61" s="54"/>
      <c r="ADV61" s="54"/>
      <c r="ADW61" s="54"/>
      <c r="ADX61" s="54"/>
      <c r="ADY61" s="54"/>
      <c r="ADZ61" s="54"/>
      <c r="AEA61" s="54"/>
      <c r="AEB61" s="54"/>
      <c r="AEC61" s="54"/>
      <c r="AED61" s="54"/>
      <c r="AEE61" s="54"/>
      <c r="AEF61" s="54"/>
      <c r="AEG61" s="54"/>
      <c r="AEH61" s="54"/>
      <c r="AEI61" s="54"/>
      <c r="AEJ61" s="54"/>
      <c r="AEK61" s="54"/>
      <c r="AEL61" s="54"/>
      <c r="AEM61" s="54"/>
      <c r="AEN61" s="54"/>
      <c r="AEO61" s="54"/>
      <c r="AEP61" s="54"/>
      <c r="AEQ61" s="54"/>
      <c r="AER61" s="54"/>
      <c r="AES61" s="54"/>
      <c r="AET61" s="54"/>
      <c r="AEU61" s="54"/>
      <c r="AEV61" s="54"/>
      <c r="AEW61" s="54"/>
      <c r="AEX61" s="54"/>
      <c r="AEY61" s="54"/>
      <c r="AEZ61" s="54"/>
      <c r="AFA61" s="54"/>
      <c r="AFB61" s="54"/>
      <c r="AFC61" s="54"/>
      <c r="AFD61" s="54"/>
      <c r="AFE61" s="54"/>
      <c r="AFF61" s="54"/>
      <c r="AFG61" s="54"/>
      <c r="AFH61" s="54"/>
      <c r="AFI61" s="54"/>
      <c r="AFJ61" s="54"/>
      <c r="AFK61" s="54"/>
      <c r="AFL61" s="54"/>
      <c r="AFM61" s="54"/>
      <c r="AFN61" s="54"/>
      <c r="AFO61" s="54"/>
      <c r="AFP61" s="54"/>
      <c r="AFQ61" s="54"/>
      <c r="AFR61" s="54"/>
      <c r="AFS61" s="54"/>
      <c r="AFT61" s="54"/>
      <c r="AFU61" s="54"/>
      <c r="AFV61" s="54"/>
      <c r="AFW61" s="54"/>
      <c r="AFX61" s="54"/>
      <c r="AFY61" s="54"/>
      <c r="AFZ61" s="54"/>
      <c r="AGA61" s="54"/>
      <c r="AGB61" s="54"/>
      <c r="AGC61" s="54"/>
      <c r="AGD61" s="54"/>
      <c r="AGE61" s="54"/>
      <c r="AGF61" s="54"/>
      <c r="AGG61" s="54"/>
      <c r="AGH61" s="54"/>
      <c r="AGI61" s="54"/>
      <c r="AGJ61" s="54"/>
      <c r="AGK61" s="54"/>
      <c r="AGL61" s="54"/>
      <c r="AGM61" s="54"/>
      <c r="AGN61" s="54"/>
      <c r="AGO61" s="54"/>
      <c r="AGP61" s="54"/>
      <c r="AGQ61" s="54"/>
      <c r="AGR61" s="54"/>
      <c r="AGS61" s="54"/>
      <c r="AGT61" s="54"/>
      <c r="AGU61" s="54"/>
      <c r="AGV61" s="54"/>
      <c r="AGW61" s="54"/>
      <c r="AGX61" s="54"/>
      <c r="AGY61" s="54"/>
      <c r="AGZ61" s="54"/>
      <c r="AHA61" s="54"/>
      <c r="AHB61" s="54"/>
      <c r="AHC61" s="54"/>
      <c r="AHD61" s="54"/>
      <c r="AHE61" s="54"/>
      <c r="AHF61" s="54"/>
      <c r="AHG61" s="54"/>
      <c r="AHH61" s="54"/>
      <c r="AHI61" s="54"/>
      <c r="AHJ61" s="54"/>
      <c r="AHK61" s="54"/>
      <c r="AHL61" s="54"/>
      <c r="AHM61" s="54"/>
      <c r="AHN61" s="54"/>
      <c r="AHO61" s="54"/>
      <c r="AHP61" s="54"/>
      <c r="AHQ61" s="54"/>
      <c r="AHR61" s="54"/>
      <c r="AHS61" s="54"/>
      <c r="AHT61" s="54"/>
      <c r="AHU61" s="54"/>
      <c r="AHV61" s="54"/>
      <c r="AHW61" s="54"/>
      <c r="AHX61" s="54"/>
      <c r="AHY61" s="54"/>
      <c r="AHZ61" s="54"/>
      <c r="AIA61" s="54"/>
      <c r="AIB61" s="54"/>
      <c r="AIC61" s="54"/>
      <c r="AID61" s="54"/>
      <c r="AIE61" s="54"/>
      <c r="AIF61" s="54"/>
      <c r="AIG61" s="54"/>
      <c r="AIH61" s="54"/>
      <c r="AII61" s="54"/>
      <c r="AIJ61" s="54"/>
      <c r="AIK61" s="54"/>
      <c r="AIL61" s="54"/>
      <c r="AIM61" s="54"/>
      <c r="AIN61" s="54"/>
      <c r="AIO61" s="54"/>
      <c r="AIP61" s="54"/>
      <c r="AIQ61" s="54"/>
      <c r="AIR61" s="54"/>
      <c r="AIS61" s="54"/>
      <c r="AIT61" s="54"/>
      <c r="AIU61" s="54"/>
      <c r="AIV61" s="54"/>
      <c r="AIW61" s="54"/>
      <c r="AIX61" s="54"/>
      <c r="AIY61" s="54"/>
      <c r="AIZ61" s="54"/>
      <c r="AJA61" s="54"/>
      <c r="AJB61" s="54"/>
      <c r="AJC61" s="54"/>
      <c r="AJD61" s="54"/>
      <c r="AJE61" s="54"/>
      <c r="AJF61" s="54"/>
      <c r="AJG61" s="54"/>
      <c r="AJH61" s="54"/>
      <c r="AJI61" s="54"/>
      <c r="AJJ61" s="54"/>
      <c r="AJK61" s="54"/>
      <c r="AJL61" s="54"/>
      <c r="AJM61" s="54"/>
      <c r="AJN61" s="54"/>
      <c r="AJO61" s="54"/>
      <c r="AJP61" s="54"/>
      <c r="AJQ61" s="54"/>
      <c r="AJR61" s="54"/>
      <c r="AJS61" s="54"/>
      <c r="AJT61" s="54"/>
      <c r="AJU61" s="54"/>
      <c r="AJV61" s="54"/>
      <c r="AJW61" s="54"/>
      <c r="AJX61" s="54"/>
      <c r="AJY61" s="54"/>
      <c r="AJZ61" s="54"/>
      <c r="AKA61" s="54"/>
      <c r="AKB61" s="54"/>
      <c r="AKC61" s="54"/>
      <c r="AKD61" s="54"/>
      <c r="AKE61" s="54"/>
      <c r="AKF61" s="54"/>
      <c r="AKG61" s="54"/>
      <c r="AKH61" s="54"/>
      <c r="AKI61" s="54"/>
      <c r="AKJ61" s="54"/>
      <c r="AKK61" s="54"/>
      <c r="AKL61" s="54"/>
      <c r="AKM61" s="54"/>
      <c r="AKN61" s="54"/>
      <c r="AKO61" s="54"/>
      <c r="AKP61" s="54"/>
      <c r="AKQ61" s="54"/>
      <c r="AKR61" s="54"/>
      <c r="AKS61" s="54"/>
      <c r="AKT61" s="54"/>
      <c r="AKU61" s="54"/>
      <c r="AKV61" s="54"/>
      <c r="AKW61" s="54"/>
      <c r="AKX61" s="54"/>
      <c r="AKY61" s="54"/>
      <c r="AKZ61" s="54"/>
      <c r="ALA61" s="54"/>
      <c r="ALB61" s="54"/>
      <c r="ALC61" s="54"/>
      <c r="ALD61" s="54"/>
      <c r="ALE61" s="54"/>
      <c r="ALF61" s="54"/>
      <c r="ALG61" s="54"/>
      <c r="ALH61" s="54"/>
      <c r="ALI61" s="54"/>
      <c r="ALJ61" s="54"/>
      <c r="ALK61" s="54"/>
      <c r="ALL61" s="54"/>
      <c r="ALM61" s="54"/>
      <c r="ALN61" s="54"/>
      <c r="ALO61" s="54"/>
      <c r="ALP61" s="54"/>
      <c r="ALQ61" s="54"/>
      <c r="ALR61" s="54"/>
      <c r="ALS61" s="54"/>
      <c r="ALT61" s="54"/>
      <c r="ALU61" s="54"/>
      <c r="ALV61" s="54"/>
      <c r="ALW61" s="54"/>
      <c r="ALX61" s="54"/>
      <c r="ALY61" s="54"/>
      <c r="ALZ61" s="54"/>
      <c r="AMA61" s="54"/>
      <c r="AMB61" s="54"/>
      <c r="AMC61" s="54"/>
      <c r="AMD61" s="54"/>
      <c r="AME61" s="54"/>
      <c r="AMF61" s="54"/>
      <c r="AMG61" s="54"/>
      <c r="AMH61" s="54"/>
      <c r="AMI61" s="54"/>
      <c r="AMJ61" s="54"/>
      <c r="AMK61" s="54"/>
      <c r="AML61" s="54"/>
      <c r="AMM61" s="54"/>
      <c r="AMN61" s="54"/>
      <c r="AMO61" s="54"/>
      <c r="AMP61" s="54"/>
      <c r="AMQ61" s="54"/>
      <c r="AMR61" s="54"/>
      <c r="AMS61" s="54"/>
      <c r="AMT61" s="54"/>
      <c r="AMU61" s="54"/>
      <c r="AMV61" s="54"/>
      <c r="AMW61" s="54"/>
      <c r="AMX61" s="54"/>
      <c r="AMY61" s="54"/>
      <c r="AMZ61" s="54"/>
      <c r="ANA61" s="54"/>
      <c r="ANB61" s="54"/>
      <c r="ANC61" s="54"/>
      <c r="AND61" s="54"/>
      <c r="ANE61" s="54"/>
      <c r="ANF61" s="54"/>
      <c r="ANG61" s="54"/>
      <c r="ANH61" s="54"/>
      <c r="ANI61" s="54"/>
      <c r="ANJ61" s="54"/>
      <c r="ANK61" s="54"/>
      <c r="ANL61" s="54"/>
      <c r="ANM61" s="54"/>
      <c r="ANN61" s="54"/>
      <c r="ANO61" s="54"/>
      <c r="ANP61" s="54"/>
      <c r="ANQ61" s="54"/>
      <c r="ANR61" s="54"/>
      <c r="ANS61" s="54"/>
      <c r="ANT61" s="54"/>
      <c r="ANU61" s="54"/>
      <c r="ANV61" s="54"/>
      <c r="ANW61" s="54"/>
      <c r="ANX61" s="54"/>
      <c r="ANY61" s="54"/>
      <c r="ANZ61" s="54"/>
      <c r="AOA61" s="54"/>
      <c r="AOB61" s="54"/>
      <c r="AOC61" s="54"/>
      <c r="AOD61" s="54"/>
      <c r="AOE61" s="54"/>
      <c r="AOF61" s="54"/>
      <c r="AOG61" s="54"/>
      <c r="AOH61" s="54"/>
      <c r="AOI61" s="54"/>
      <c r="AOJ61" s="54"/>
      <c r="AOK61" s="54"/>
      <c r="AOL61" s="54"/>
      <c r="AOM61" s="54"/>
      <c r="AON61" s="54"/>
      <c r="AOO61" s="54"/>
      <c r="AOP61" s="54"/>
      <c r="AOQ61" s="54"/>
      <c r="AOR61" s="54"/>
      <c r="AOS61" s="54"/>
      <c r="AOT61" s="54"/>
      <c r="AOU61" s="54"/>
      <c r="AOV61" s="54"/>
      <c r="AOW61" s="54"/>
      <c r="AOX61" s="54"/>
      <c r="AOY61" s="54"/>
      <c r="AOZ61" s="54"/>
      <c r="APA61" s="54"/>
      <c r="APB61" s="54"/>
      <c r="APC61" s="54"/>
      <c r="APD61" s="54"/>
      <c r="APE61" s="54"/>
      <c r="APF61" s="54"/>
      <c r="APG61" s="54"/>
      <c r="APH61" s="54"/>
      <c r="API61" s="54"/>
      <c r="APJ61" s="54"/>
      <c r="APK61" s="54"/>
      <c r="APL61" s="54"/>
      <c r="APM61" s="54"/>
      <c r="APN61" s="54"/>
      <c r="APO61" s="54"/>
      <c r="APP61" s="54"/>
      <c r="APQ61" s="54"/>
      <c r="APR61" s="54"/>
      <c r="APS61" s="54"/>
      <c r="APT61" s="54"/>
      <c r="APU61" s="54"/>
      <c r="APV61" s="54"/>
      <c r="APW61" s="54"/>
      <c r="APX61" s="54"/>
      <c r="APY61" s="54"/>
      <c r="APZ61" s="54"/>
      <c r="AQA61" s="54"/>
      <c r="AQB61" s="54"/>
      <c r="AQC61" s="54"/>
      <c r="AQD61" s="54"/>
      <c r="AQE61" s="54"/>
      <c r="AQF61" s="54"/>
      <c r="AQG61" s="54"/>
      <c r="AQH61" s="54"/>
      <c r="AQI61" s="54"/>
      <c r="AQJ61" s="54"/>
      <c r="AQK61" s="54"/>
      <c r="AQL61" s="54"/>
      <c r="AQM61" s="54"/>
      <c r="AQN61" s="54"/>
      <c r="AQO61" s="54"/>
      <c r="AQP61" s="54"/>
      <c r="AQQ61" s="54"/>
      <c r="AQR61" s="54"/>
      <c r="AQS61" s="54"/>
      <c r="AQT61" s="54"/>
      <c r="AQU61" s="54"/>
      <c r="AQV61" s="54"/>
      <c r="AQW61" s="54"/>
      <c r="AQX61" s="54"/>
      <c r="AQY61" s="54"/>
      <c r="AQZ61" s="54"/>
      <c r="ARA61" s="54"/>
      <c r="ARB61" s="54"/>
      <c r="ARC61" s="54"/>
      <c r="ARD61" s="54"/>
      <c r="ARE61" s="54"/>
      <c r="ARF61" s="54"/>
      <c r="ARG61" s="54"/>
      <c r="ARH61" s="54"/>
      <c r="ARI61" s="54"/>
      <c r="ARJ61" s="54"/>
      <c r="ARK61" s="54"/>
      <c r="ARL61" s="54"/>
      <c r="ARM61" s="54"/>
      <c r="ARN61" s="54"/>
      <c r="ARO61" s="54"/>
      <c r="ARP61" s="54"/>
      <c r="ARQ61" s="54"/>
      <c r="ARR61" s="54"/>
      <c r="ARS61" s="54"/>
      <c r="ART61" s="54"/>
      <c r="ARU61" s="54"/>
      <c r="ARV61" s="54"/>
      <c r="ARW61" s="54"/>
      <c r="ARX61" s="54"/>
      <c r="ARY61" s="54"/>
      <c r="ARZ61" s="54"/>
      <c r="ASA61" s="54"/>
      <c r="ASB61" s="54"/>
      <c r="ASC61" s="54"/>
      <c r="ASD61" s="54"/>
      <c r="ASE61" s="54"/>
      <c r="ASF61" s="54"/>
      <c r="ASG61" s="54"/>
      <c r="ASH61" s="54"/>
      <c r="ASI61" s="54"/>
      <c r="ASJ61" s="54"/>
      <c r="ASK61" s="54"/>
      <c r="ASL61" s="54"/>
      <c r="ASM61" s="54"/>
      <c r="ASN61" s="54"/>
      <c r="ASO61" s="54"/>
      <c r="ASP61" s="54"/>
      <c r="ASQ61" s="54"/>
      <c r="ASR61" s="54"/>
      <c r="ASS61" s="54"/>
      <c r="AST61" s="54"/>
      <c r="ASU61" s="54"/>
      <c r="ASV61" s="54"/>
      <c r="ASW61" s="54"/>
      <c r="ASX61" s="54"/>
      <c r="ASY61" s="54"/>
      <c r="ASZ61" s="54"/>
      <c r="ATA61" s="54"/>
      <c r="ATB61" s="54"/>
      <c r="ATC61" s="54"/>
      <c r="ATD61" s="54"/>
      <c r="ATE61" s="54"/>
      <c r="ATF61" s="54"/>
      <c r="ATG61" s="54"/>
      <c r="ATH61" s="54"/>
      <c r="ATI61" s="54"/>
      <c r="ATJ61" s="54"/>
      <c r="ATK61" s="54"/>
      <c r="ATL61" s="54"/>
      <c r="ATM61" s="54"/>
      <c r="ATN61" s="54"/>
      <c r="ATO61" s="54"/>
      <c r="ATP61" s="54"/>
      <c r="ATQ61" s="54"/>
      <c r="ATR61" s="54"/>
      <c r="ATS61" s="54"/>
      <c r="ATT61" s="54"/>
      <c r="ATU61" s="54"/>
      <c r="ATV61" s="54"/>
      <c r="ATW61" s="54"/>
      <c r="ATX61" s="54"/>
      <c r="ATY61" s="54"/>
      <c r="ATZ61" s="54"/>
      <c r="AUA61" s="54"/>
      <c r="AUB61" s="54"/>
      <c r="AUC61" s="54"/>
      <c r="AUD61" s="54"/>
      <c r="AUE61" s="54"/>
      <c r="AUF61" s="54"/>
      <c r="AUG61" s="54"/>
      <c r="AUH61" s="54"/>
      <c r="AUI61" s="54"/>
      <c r="AUJ61" s="54"/>
      <c r="AUK61" s="54"/>
      <c r="AUL61" s="54"/>
      <c r="AUM61" s="54"/>
      <c r="AUN61" s="54"/>
      <c r="AUO61" s="54"/>
      <c r="AUP61" s="54"/>
      <c r="AUQ61" s="54"/>
      <c r="AUR61" s="54"/>
      <c r="AUS61" s="54"/>
      <c r="AUT61" s="54"/>
      <c r="AUU61" s="54"/>
      <c r="AUV61" s="54"/>
      <c r="AUW61" s="54"/>
      <c r="AUX61" s="54"/>
      <c r="AUY61" s="54"/>
      <c r="AUZ61" s="54"/>
      <c r="AVA61" s="54"/>
      <c r="AVB61" s="54"/>
      <c r="AVC61" s="54"/>
      <c r="AVD61" s="54"/>
      <c r="AVE61" s="54"/>
      <c r="AVF61" s="54"/>
      <c r="AVG61" s="54"/>
      <c r="AVH61" s="54"/>
      <c r="AVI61" s="54"/>
      <c r="AVJ61" s="54"/>
      <c r="AVK61" s="54"/>
      <c r="AVL61" s="54"/>
      <c r="AVM61" s="54"/>
      <c r="AVN61" s="54"/>
      <c r="AVO61" s="54"/>
      <c r="AVP61" s="54"/>
      <c r="AVQ61" s="54"/>
      <c r="AVR61" s="54"/>
      <c r="AVS61" s="54"/>
      <c r="AVT61" s="54"/>
      <c r="AVU61" s="54"/>
      <c r="AVV61" s="54"/>
      <c r="AVW61" s="54"/>
      <c r="AVX61" s="54"/>
      <c r="AVY61" s="54"/>
      <c r="AVZ61" s="54"/>
      <c r="AWA61" s="54"/>
      <c r="AWB61" s="54"/>
      <c r="AWC61" s="54"/>
      <c r="AWD61" s="54"/>
      <c r="AWE61" s="54"/>
      <c r="AWF61" s="54"/>
      <c r="AWG61" s="54"/>
      <c r="AWH61" s="54"/>
      <c r="AWI61" s="54"/>
      <c r="AWJ61" s="54"/>
      <c r="AWK61" s="54"/>
      <c r="AWL61" s="54"/>
      <c r="AWM61" s="54"/>
      <c r="AWN61" s="54"/>
      <c r="AWO61" s="54"/>
      <c r="AWP61" s="54"/>
      <c r="AWQ61" s="54"/>
      <c r="AWR61" s="54"/>
      <c r="AWS61" s="54"/>
      <c r="AWT61" s="54"/>
      <c r="AWU61" s="54"/>
      <c r="AWV61" s="54"/>
      <c r="AWW61" s="54"/>
      <c r="AWX61" s="54"/>
      <c r="AWY61" s="54"/>
      <c r="AWZ61" s="54"/>
      <c r="AXA61" s="54"/>
      <c r="AXB61" s="54"/>
      <c r="AXC61" s="54"/>
      <c r="AXD61" s="54"/>
      <c r="AXE61" s="54"/>
      <c r="AXF61" s="54"/>
      <c r="AXG61" s="54"/>
      <c r="AXH61" s="54"/>
      <c r="AXI61" s="54"/>
      <c r="AXJ61" s="54"/>
      <c r="AXK61" s="54"/>
      <c r="AXL61" s="54"/>
      <c r="AXM61" s="54"/>
      <c r="AXN61" s="54"/>
      <c r="AXO61" s="54"/>
      <c r="AXP61" s="54"/>
      <c r="AXQ61" s="54"/>
      <c r="AXR61" s="54"/>
      <c r="AXS61" s="54"/>
      <c r="AXT61" s="54"/>
      <c r="AXU61" s="54"/>
      <c r="AXV61" s="54"/>
      <c r="AXW61" s="54"/>
      <c r="AXX61" s="54"/>
      <c r="AXY61" s="54"/>
      <c r="AXZ61" s="54"/>
      <c r="AYA61" s="54"/>
      <c r="AYB61" s="54"/>
      <c r="AYC61" s="54"/>
      <c r="AYD61" s="54"/>
      <c r="AYE61" s="54"/>
      <c r="AYF61" s="54"/>
      <c r="AYG61" s="54"/>
      <c r="AYH61" s="54"/>
      <c r="AYI61" s="54"/>
      <c r="AYJ61" s="54"/>
      <c r="AYK61" s="54"/>
      <c r="AYL61" s="54"/>
      <c r="AYM61" s="54"/>
      <c r="AYN61" s="54"/>
      <c r="AYO61" s="54"/>
      <c r="AYP61" s="54"/>
      <c r="AYQ61" s="54"/>
      <c r="AYR61" s="54"/>
      <c r="AYS61" s="54"/>
      <c r="AYT61" s="54"/>
      <c r="AYU61" s="54"/>
      <c r="AYV61" s="54"/>
      <c r="AYW61" s="54"/>
      <c r="AYX61" s="54"/>
      <c r="AYY61" s="54"/>
      <c r="AYZ61" s="54"/>
      <c r="AZA61" s="54"/>
      <c r="AZB61" s="54"/>
      <c r="AZC61" s="54"/>
      <c r="AZD61" s="54"/>
      <c r="AZE61" s="54"/>
      <c r="AZF61" s="54"/>
      <c r="AZG61" s="54"/>
      <c r="AZH61" s="54"/>
      <c r="AZI61" s="54"/>
      <c r="AZJ61" s="54"/>
      <c r="AZK61" s="54"/>
      <c r="AZL61" s="54"/>
      <c r="AZM61" s="54"/>
      <c r="AZN61" s="54"/>
      <c r="AZO61" s="54"/>
      <c r="AZP61" s="54"/>
      <c r="AZQ61" s="54"/>
      <c r="AZR61" s="54"/>
      <c r="AZS61" s="54"/>
      <c r="AZT61" s="54"/>
      <c r="AZU61" s="54"/>
      <c r="AZV61" s="54"/>
      <c r="AZW61" s="54"/>
      <c r="AZX61" s="54"/>
      <c r="AZY61" s="54"/>
      <c r="AZZ61" s="54"/>
      <c r="BAA61" s="54"/>
      <c r="BAB61" s="54"/>
      <c r="BAC61" s="54"/>
      <c r="BAD61" s="54"/>
      <c r="BAE61" s="54"/>
      <c r="BAF61" s="54"/>
      <c r="BAG61" s="54"/>
      <c r="BAH61" s="54"/>
      <c r="BAI61" s="54"/>
      <c r="BAJ61" s="54"/>
      <c r="BAK61" s="54"/>
      <c r="BAL61" s="54"/>
      <c r="BAM61" s="54"/>
      <c r="BAN61" s="54"/>
      <c r="BAO61" s="54"/>
      <c r="BAP61" s="54"/>
      <c r="BAQ61" s="54"/>
      <c r="BAR61" s="54"/>
      <c r="BAS61" s="54"/>
      <c r="BAT61" s="54"/>
      <c r="BAU61" s="54"/>
      <c r="BAV61" s="54"/>
      <c r="BAW61" s="54"/>
      <c r="BAX61" s="54"/>
      <c r="BAY61" s="54"/>
      <c r="BAZ61" s="54"/>
      <c r="BBA61" s="54"/>
      <c r="BBB61" s="54"/>
      <c r="BBC61" s="54"/>
      <c r="BBD61" s="54"/>
      <c r="BBE61" s="54"/>
      <c r="BBF61" s="54"/>
      <c r="BBG61" s="54"/>
      <c r="BBH61" s="54"/>
      <c r="BBI61" s="54"/>
      <c r="BBJ61" s="54"/>
      <c r="BBK61" s="54"/>
      <c r="BBL61" s="54"/>
      <c r="BBM61" s="54"/>
      <c r="BBN61" s="54"/>
      <c r="BBO61" s="54"/>
      <c r="BBP61" s="54"/>
      <c r="BBQ61" s="54"/>
      <c r="BBR61" s="54"/>
      <c r="BBS61" s="54"/>
      <c r="BBT61" s="54"/>
      <c r="BBU61" s="54"/>
      <c r="BBV61" s="54"/>
      <c r="BBW61" s="54"/>
      <c r="BBX61" s="54"/>
      <c r="BBY61" s="54"/>
      <c r="BBZ61" s="54"/>
      <c r="BCA61" s="54"/>
      <c r="BCB61" s="54"/>
      <c r="BCC61" s="54"/>
      <c r="BCD61" s="54"/>
      <c r="BCE61" s="54"/>
      <c r="BCF61" s="54"/>
      <c r="BCG61" s="54"/>
      <c r="BCH61" s="54"/>
      <c r="BCI61" s="54"/>
      <c r="BCJ61" s="54"/>
      <c r="BCK61" s="54"/>
      <c r="BCL61" s="54"/>
      <c r="BCM61" s="54"/>
      <c r="BCN61" s="54"/>
      <c r="BCO61" s="54"/>
      <c r="BCP61" s="54"/>
      <c r="BCQ61" s="54"/>
      <c r="BCR61" s="54"/>
      <c r="BCS61" s="54"/>
      <c r="BCT61" s="54"/>
      <c r="BCU61" s="54"/>
      <c r="BCV61" s="54"/>
      <c r="BCW61" s="54"/>
      <c r="BCX61" s="54"/>
      <c r="BCY61" s="54"/>
      <c r="BCZ61" s="54"/>
      <c r="BDA61" s="54"/>
      <c r="BDB61" s="54"/>
      <c r="BDC61" s="54"/>
      <c r="BDD61" s="54"/>
      <c r="BDE61" s="54"/>
      <c r="BDF61" s="54"/>
      <c r="BDG61" s="54"/>
      <c r="BDH61" s="54"/>
      <c r="BDI61" s="54"/>
      <c r="BDJ61" s="54"/>
      <c r="BDK61" s="54"/>
      <c r="BDL61" s="54"/>
      <c r="BDM61" s="54"/>
      <c r="BDN61" s="54"/>
      <c r="BDO61" s="54"/>
      <c r="BDP61" s="54"/>
      <c r="BDQ61" s="54"/>
      <c r="BDR61" s="54"/>
      <c r="BDS61" s="54"/>
      <c r="BDT61" s="54"/>
      <c r="BDU61" s="54"/>
      <c r="BDV61" s="54"/>
      <c r="BDW61" s="54"/>
      <c r="BDX61" s="54"/>
      <c r="BDY61" s="54"/>
      <c r="BDZ61" s="54"/>
      <c r="BEA61" s="54"/>
      <c r="BEB61" s="54"/>
      <c r="BEC61" s="54"/>
      <c r="BED61" s="54"/>
      <c r="BEE61" s="54"/>
      <c r="BEF61" s="54"/>
      <c r="BEG61" s="54"/>
      <c r="BEH61" s="54"/>
      <c r="BEI61" s="54"/>
      <c r="BEJ61" s="54"/>
      <c r="BEK61" s="54"/>
      <c r="BEL61" s="54"/>
      <c r="BEM61" s="54"/>
      <c r="BEN61" s="54"/>
      <c r="BEO61" s="54"/>
      <c r="BEP61" s="54"/>
      <c r="BEQ61" s="54"/>
      <c r="BER61" s="54"/>
      <c r="BES61" s="54"/>
      <c r="BET61" s="54"/>
      <c r="BEU61" s="54"/>
      <c r="BEV61" s="54"/>
      <c r="BEW61" s="54"/>
      <c r="BEX61" s="54"/>
      <c r="BEY61" s="54"/>
      <c r="BEZ61" s="54"/>
      <c r="BFA61" s="54"/>
      <c r="BFB61" s="54"/>
      <c r="BFC61" s="54"/>
      <c r="BFD61" s="54"/>
      <c r="BFE61" s="54"/>
      <c r="BFF61" s="54"/>
      <c r="BFG61" s="54"/>
      <c r="BFH61" s="54"/>
      <c r="BFI61" s="54"/>
      <c r="BFJ61" s="54"/>
      <c r="BFK61" s="54"/>
      <c r="BFL61" s="54"/>
      <c r="BFM61" s="54"/>
      <c r="BFN61" s="54"/>
      <c r="BFO61" s="54"/>
      <c r="BFP61" s="54"/>
      <c r="BFQ61" s="54"/>
      <c r="BFR61" s="54"/>
      <c r="BFS61" s="54"/>
      <c r="BFT61" s="54"/>
      <c r="BFU61" s="54"/>
      <c r="BFV61" s="54"/>
      <c r="BFW61" s="54"/>
      <c r="BFX61" s="54"/>
      <c r="BFY61" s="54"/>
      <c r="BFZ61" s="54"/>
      <c r="BGA61" s="54"/>
      <c r="BGB61" s="54"/>
      <c r="BGC61" s="54"/>
      <c r="BGD61" s="54"/>
      <c r="BGE61" s="54"/>
      <c r="BGF61" s="54"/>
      <c r="BGG61" s="54"/>
      <c r="BGH61" s="54"/>
      <c r="BGI61" s="54"/>
      <c r="BGJ61" s="54"/>
      <c r="BGK61" s="54"/>
      <c r="BGL61" s="54"/>
      <c r="BGM61" s="54"/>
      <c r="BGN61" s="54"/>
      <c r="BGO61" s="54"/>
      <c r="BGP61" s="54"/>
      <c r="BGQ61" s="54"/>
      <c r="BGR61" s="54"/>
      <c r="BGS61" s="54"/>
      <c r="BGT61" s="54"/>
      <c r="BGU61" s="54"/>
      <c r="BGV61" s="54"/>
      <c r="BGW61" s="54"/>
      <c r="BGX61" s="54"/>
      <c r="BGY61" s="54"/>
      <c r="BGZ61" s="54"/>
      <c r="BHA61" s="54"/>
      <c r="BHB61" s="54"/>
      <c r="BHC61" s="54"/>
      <c r="BHD61" s="54"/>
      <c r="BHE61" s="54"/>
      <c r="BHF61" s="54"/>
      <c r="BHG61" s="54"/>
      <c r="BHH61" s="54"/>
      <c r="BHI61" s="54"/>
      <c r="BHJ61" s="54"/>
      <c r="BHK61" s="54"/>
      <c r="BHL61" s="54"/>
      <c r="BHM61" s="54"/>
      <c r="BHN61" s="54"/>
      <c r="BHO61" s="54"/>
      <c r="BHP61" s="54"/>
      <c r="BHQ61" s="54"/>
      <c r="BHR61" s="54"/>
      <c r="BHS61" s="54"/>
      <c r="BHT61" s="54"/>
      <c r="BHU61" s="54"/>
      <c r="BHV61" s="54"/>
      <c r="BHW61" s="54"/>
      <c r="BHX61" s="54"/>
      <c r="BHY61" s="54"/>
      <c r="BHZ61" s="54"/>
      <c r="BIA61" s="54"/>
      <c r="BIB61" s="54"/>
      <c r="BIC61" s="54"/>
      <c r="BID61" s="54"/>
      <c r="BIE61" s="54"/>
      <c r="BIF61" s="54"/>
      <c r="BIG61" s="54"/>
      <c r="BIH61" s="54"/>
      <c r="BII61" s="54"/>
      <c r="BIJ61" s="54"/>
      <c r="BIK61" s="54"/>
      <c r="BIL61" s="54"/>
      <c r="BIM61" s="54"/>
      <c r="BIN61" s="54"/>
      <c r="BIO61" s="54"/>
      <c r="BIP61" s="54"/>
      <c r="BIQ61" s="54"/>
      <c r="BIR61" s="54"/>
      <c r="BIS61" s="54"/>
      <c r="BIT61" s="54"/>
      <c r="BIU61" s="54"/>
      <c r="BIV61" s="54"/>
      <c r="BIW61" s="54"/>
      <c r="BIX61" s="54"/>
      <c r="BIY61" s="54"/>
      <c r="BIZ61" s="54"/>
      <c r="BJA61" s="54"/>
      <c r="BJB61" s="54"/>
      <c r="BJC61" s="54"/>
      <c r="BJD61" s="54"/>
      <c r="BJE61" s="54"/>
      <c r="BJF61" s="54"/>
      <c r="BJG61" s="54"/>
      <c r="BJH61" s="54"/>
      <c r="BJI61" s="54"/>
      <c r="BJJ61" s="54"/>
      <c r="BJK61" s="54"/>
      <c r="BJL61" s="54"/>
      <c r="BJM61" s="54"/>
      <c r="BJN61" s="54"/>
      <c r="BJO61" s="54"/>
      <c r="BJP61" s="54"/>
      <c r="BJQ61" s="54"/>
      <c r="BJR61" s="54"/>
      <c r="BJS61" s="54"/>
      <c r="BJT61" s="54"/>
      <c r="BJU61" s="54"/>
      <c r="BJV61" s="54"/>
      <c r="BJW61" s="54"/>
      <c r="BJX61" s="54"/>
      <c r="BJY61" s="54"/>
      <c r="BJZ61" s="54"/>
      <c r="BKA61" s="54"/>
      <c r="BKB61" s="54"/>
      <c r="BKC61" s="54"/>
      <c r="BKD61" s="54"/>
      <c r="BKE61" s="54"/>
      <c r="BKF61" s="54"/>
      <c r="BKG61" s="54"/>
      <c r="BKH61" s="54"/>
      <c r="BKI61" s="54"/>
      <c r="BKJ61" s="54"/>
      <c r="BKK61" s="54"/>
      <c r="BKL61" s="54"/>
      <c r="BKM61" s="54"/>
      <c r="BKN61" s="54"/>
      <c r="BKO61" s="54"/>
      <c r="BKP61" s="54"/>
      <c r="BKQ61" s="54"/>
      <c r="BKR61" s="54"/>
      <c r="BKS61" s="54"/>
      <c r="BKT61" s="54"/>
      <c r="BKU61" s="54"/>
      <c r="BKV61" s="54"/>
      <c r="BKW61" s="54"/>
      <c r="BKX61" s="54"/>
      <c r="BKY61" s="54"/>
      <c r="BKZ61" s="54"/>
      <c r="BLA61" s="54"/>
      <c r="BLB61" s="54"/>
      <c r="BLC61" s="54"/>
      <c r="BLD61" s="54"/>
      <c r="BLE61" s="54"/>
      <c r="BLF61" s="54"/>
      <c r="BLG61" s="54"/>
      <c r="BLH61" s="54"/>
      <c r="BLI61" s="54"/>
      <c r="BLJ61" s="54"/>
      <c r="BLK61" s="54"/>
      <c r="BLL61" s="54"/>
      <c r="BLM61" s="54"/>
      <c r="BLN61" s="54"/>
      <c r="BLO61" s="54"/>
      <c r="BLP61" s="54"/>
      <c r="BLQ61" s="54"/>
      <c r="BLR61" s="54"/>
      <c r="BLS61" s="54"/>
      <c r="BLT61" s="54"/>
      <c r="BLU61" s="54"/>
      <c r="BLV61" s="54"/>
      <c r="BLW61" s="54"/>
      <c r="BLX61" s="54"/>
      <c r="BLY61" s="54"/>
      <c r="BLZ61" s="54"/>
      <c r="BMA61" s="54"/>
      <c r="BMB61" s="54"/>
      <c r="BMC61" s="54"/>
      <c r="BMD61" s="54"/>
      <c r="BME61" s="54"/>
      <c r="BMF61" s="54"/>
      <c r="BMG61" s="54"/>
      <c r="BMH61" s="54"/>
      <c r="BMI61" s="54"/>
      <c r="BMJ61" s="54"/>
      <c r="BMK61" s="54"/>
      <c r="BML61" s="54"/>
      <c r="BMM61" s="54"/>
      <c r="BMN61" s="54"/>
      <c r="BMO61" s="54"/>
      <c r="BMP61" s="54"/>
      <c r="BMQ61" s="54"/>
      <c r="BMR61" s="54"/>
      <c r="BMS61" s="54"/>
      <c r="BMT61" s="54"/>
      <c r="BMU61" s="54"/>
      <c r="BMV61" s="54"/>
      <c r="BMW61" s="54"/>
      <c r="BMX61" s="54"/>
      <c r="BMY61" s="54"/>
      <c r="BMZ61" s="54"/>
      <c r="BNA61" s="54"/>
      <c r="BNB61" s="54"/>
      <c r="BNC61" s="54"/>
      <c r="BND61" s="54"/>
      <c r="BNE61" s="54"/>
      <c r="BNF61" s="54"/>
      <c r="BNG61" s="54"/>
      <c r="BNH61" s="54"/>
      <c r="BNI61" s="54"/>
      <c r="BNJ61" s="54"/>
      <c r="BNK61" s="54"/>
      <c r="BNL61" s="54"/>
      <c r="BNM61" s="54"/>
      <c r="BNN61" s="54"/>
      <c r="BNO61" s="54"/>
      <c r="BNP61" s="54"/>
      <c r="BNQ61" s="54"/>
      <c r="BNR61" s="54"/>
      <c r="BNS61" s="54"/>
      <c r="BNT61" s="54"/>
      <c r="BNU61" s="54"/>
      <c r="BNV61" s="54"/>
      <c r="BNW61" s="54"/>
      <c r="BNX61" s="54"/>
      <c r="BNY61" s="54"/>
      <c r="BNZ61" s="54"/>
      <c r="BOA61" s="54"/>
      <c r="BOB61" s="54"/>
      <c r="BOC61" s="54"/>
      <c r="BOD61" s="54"/>
      <c r="BOE61" s="54"/>
      <c r="BOF61" s="54"/>
      <c r="BOG61" s="54"/>
      <c r="BOH61" s="54"/>
      <c r="BOI61" s="54"/>
      <c r="BOJ61" s="54"/>
      <c r="BOK61" s="54"/>
      <c r="BOL61" s="54"/>
      <c r="BOM61" s="54"/>
      <c r="BON61" s="54"/>
      <c r="BOO61" s="54"/>
      <c r="BOP61" s="54"/>
      <c r="BOQ61" s="54"/>
      <c r="BOR61" s="54"/>
      <c r="BOS61" s="54"/>
      <c r="BOT61" s="54"/>
      <c r="BOU61" s="54"/>
      <c r="BOV61" s="54"/>
      <c r="BOW61" s="54"/>
      <c r="BOX61" s="54"/>
      <c r="BOY61" s="54"/>
      <c r="BOZ61" s="54"/>
      <c r="BPA61" s="54"/>
      <c r="BPB61" s="54"/>
      <c r="BPC61" s="54"/>
      <c r="BPD61" s="54"/>
      <c r="BPE61" s="54"/>
      <c r="BPF61" s="54"/>
      <c r="BPG61" s="54"/>
      <c r="BPH61" s="54"/>
      <c r="BPI61" s="54"/>
      <c r="BPJ61" s="54"/>
      <c r="BPK61" s="54"/>
      <c r="BPL61" s="54"/>
      <c r="BPM61" s="54"/>
      <c r="BPN61" s="54"/>
      <c r="BPO61" s="54"/>
      <c r="BPP61" s="54"/>
      <c r="BPQ61" s="54"/>
      <c r="BPR61" s="54"/>
      <c r="BPS61" s="54"/>
      <c r="BPT61" s="54"/>
      <c r="BPU61" s="54"/>
      <c r="BPV61" s="54"/>
      <c r="BPW61" s="54"/>
      <c r="BPX61" s="54"/>
      <c r="BPY61" s="54"/>
      <c r="BPZ61" s="54"/>
      <c r="BQA61" s="54"/>
      <c r="BQB61" s="54"/>
      <c r="BQC61" s="54"/>
      <c r="BQD61" s="54"/>
      <c r="BQE61" s="54"/>
      <c r="BQF61" s="54"/>
      <c r="BQG61" s="54"/>
      <c r="BQH61" s="54"/>
      <c r="BQI61" s="54"/>
      <c r="BQJ61" s="54"/>
      <c r="BQK61" s="54"/>
      <c r="BQL61" s="54"/>
      <c r="BQM61" s="54"/>
      <c r="BQN61" s="54"/>
      <c r="BQO61" s="54"/>
      <c r="BQP61" s="54"/>
      <c r="BQQ61" s="54"/>
      <c r="BQR61" s="54"/>
      <c r="BQS61" s="54"/>
      <c r="BQT61" s="54"/>
      <c r="BQU61" s="54"/>
      <c r="BQV61" s="54"/>
      <c r="BQW61" s="54"/>
      <c r="BQX61" s="54"/>
      <c r="BQY61" s="54"/>
      <c r="BQZ61" s="54"/>
      <c r="BRA61" s="54"/>
      <c r="BRB61" s="54"/>
      <c r="BRC61" s="54"/>
      <c r="BRD61" s="54"/>
      <c r="BRE61" s="54"/>
      <c r="BRF61" s="54"/>
      <c r="BRG61" s="54"/>
      <c r="BRH61" s="54"/>
      <c r="BRI61" s="54"/>
      <c r="BRJ61" s="54"/>
      <c r="BRK61" s="54"/>
      <c r="BRL61" s="54"/>
      <c r="BRM61" s="54"/>
      <c r="BRN61" s="54"/>
      <c r="BRO61" s="54"/>
      <c r="BRP61" s="54"/>
      <c r="BRQ61" s="54"/>
      <c r="BRR61" s="54"/>
      <c r="BRS61" s="54"/>
      <c r="BRT61" s="54"/>
      <c r="BRU61" s="54"/>
      <c r="BRV61" s="54"/>
      <c r="BRW61" s="54"/>
      <c r="BRX61" s="54"/>
      <c r="BRY61" s="54"/>
      <c r="BRZ61" s="54"/>
      <c r="BSA61" s="54"/>
      <c r="BSB61" s="54"/>
      <c r="BSC61" s="54"/>
      <c r="BSD61" s="54"/>
      <c r="BSE61" s="54"/>
      <c r="BSF61" s="54"/>
      <c r="BSG61" s="54"/>
      <c r="BSH61" s="54"/>
      <c r="BSI61" s="54"/>
      <c r="BSJ61" s="54"/>
      <c r="BSK61" s="54"/>
      <c r="BSL61" s="54"/>
      <c r="BSM61" s="54"/>
      <c r="BSN61" s="54"/>
      <c r="BSO61" s="54"/>
      <c r="BSP61" s="54"/>
      <c r="BSQ61" s="54"/>
      <c r="BSR61" s="54"/>
      <c r="BSS61" s="54"/>
      <c r="BST61" s="54"/>
      <c r="BSU61" s="54"/>
      <c r="BSV61" s="54"/>
      <c r="BSW61" s="54"/>
      <c r="BSX61" s="54"/>
      <c r="BSY61" s="54"/>
      <c r="BSZ61" s="54"/>
      <c r="BTA61" s="54"/>
      <c r="BTB61" s="54"/>
      <c r="BTC61" s="54"/>
      <c r="BTD61" s="54"/>
      <c r="BTE61" s="54"/>
      <c r="BTF61" s="54"/>
      <c r="BTG61" s="54"/>
      <c r="BTH61" s="54"/>
      <c r="BTI61" s="54"/>
      <c r="BTJ61" s="54"/>
      <c r="BTK61" s="54"/>
      <c r="BTL61" s="54"/>
      <c r="BTM61" s="54"/>
      <c r="BTN61" s="54"/>
      <c r="BTO61" s="54"/>
      <c r="BTP61" s="54"/>
      <c r="BTQ61" s="54"/>
      <c r="BTR61" s="54"/>
      <c r="BTS61" s="54"/>
      <c r="BTT61" s="54"/>
      <c r="BTU61" s="54"/>
      <c r="BTV61" s="54"/>
      <c r="BTW61" s="54"/>
      <c r="BTX61" s="54"/>
      <c r="BTY61" s="54"/>
      <c r="BTZ61" s="54"/>
      <c r="BUA61" s="54"/>
      <c r="BUB61" s="54"/>
      <c r="BUC61" s="54"/>
      <c r="BUD61" s="54"/>
      <c r="BUE61" s="54"/>
      <c r="BUF61" s="54"/>
      <c r="BUG61" s="54"/>
      <c r="BUH61" s="54"/>
      <c r="BUI61" s="54"/>
      <c r="BUJ61" s="54"/>
      <c r="BUK61" s="54"/>
      <c r="BUL61" s="54"/>
      <c r="BUM61" s="54"/>
      <c r="BUN61" s="54"/>
      <c r="BUO61" s="54"/>
      <c r="BUP61" s="54"/>
      <c r="BUQ61" s="54"/>
      <c r="BUR61" s="54"/>
      <c r="BUS61" s="54"/>
      <c r="BUT61" s="54"/>
      <c r="BUU61" s="54"/>
      <c r="BUV61" s="54"/>
      <c r="BUW61" s="54"/>
      <c r="BUX61" s="54"/>
      <c r="BUY61" s="54"/>
      <c r="BUZ61" s="54"/>
      <c r="BVA61" s="54"/>
      <c r="BVB61" s="54"/>
      <c r="BVC61" s="54"/>
      <c r="BVD61" s="54"/>
      <c r="BVE61" s="54"/>
      <c r="BVF61" s="54"/>
      <c r="BVG61" s="54"/>
      <c r="BVH61" s="54"/>
      <c r="BVI61" s="54"/>
      <c r="BVJ61" s="54"/>
      <c r="BVK61" s="54"/>
      <c r="BVL61" s="54"/>
      <c r="BVM61" s="54"/>
      <c r="BVN61" s="54"/>
      <c r="BVO61" s="54"/>
      <c r="BVP61" s="54"/>
      <c r="BVQ61" s="54"/>
      <c r="BVR61" s="54"/>
      <c r="BVS61" s="54"/>
      <c r="BVT61" s="54"/>
      <c r="BVU61" s="54"/>
      <c r="BVV61" s="54"/>
      <c r="BVW61" s="54"/>
      <c r="BVX61" s="54"/>
      <c r="BVY61" s="54"/>
      <c r="BVZ61" s="54"/>
      <c r="BWA61" s="54"/>
      <c r="BWB61" s="54"/>
      <c r="BWC61" s="54"/>
      <c r="BWD61" s="54"/>
      <c r="BWE61" s="54"/>
      <c r="BWF61" s="54"/>
      <c r="BWG61" s="54"/>
      <c r="BWH61" s="54"/>
      <c r="BWI61" s="54"/>
      <c r="BWJ61" s="54"/>
      <c r="BWK61" s="54"/>
      <c r="BWL61" s="54"/>
      <c r="BWM61" s="54"/>
      <c r="BWN61" s="54"/>
      <c r="BWO61" s="54"/>
      <c r="BWP61" s="54"/>
      <c r="BWQ61" s="54"/>
      <c r="BWR61" s="54"/>
      <c r="BWS61" s="54"/>
      <c r="BWT61" s="54"/>
      <c r="BWU61" s="54"/>
      <c r="BWV61" s="54"/>
      <c r="BWW61" s="54"/>
      <c r="BWX61" s="54"/>
      <c r="BWY61" s="54"/>
      <c r="BWZ61" s="54"/>
      <c r="BXA61" s="54"/>
      <c r="BXB61" s="54"/>
      <c r="BXC61" s="54"/>
      <c r="BXD61" s="54"/>
      <c r="BXE61" s="54"/>
      <c r="BXF61" s="54"/>
      <c r="BXG61" s="54"/>
      <c r="BXH61" s="54"/>
      <c r="BXI61" s="54"/>
      <c r="BXJ61" s="54"/>
      <c r="BXK61" s="54"/>
      <c r="BXL61" s="54"/>
      <c r="BXM61" s="54"/>
      <c r="BXN61" s="54"/>
      <c r="BXO61" s="54"/>
      <c r="BXP61" s="54"/>
      <c r="BXQ61" s="54"/>
      <c r="BXR61" s="54"/>
      <c r="BXS61" s="54"/>
      <c r="BXT61" s="54"/>
      <c r="BXU61" s="54"/>
      <c r="BXV61" s="54"/>
      <c r="BXW61" s="54"/>
      <c r="BXX61" s="54"/>
      <c r="BXY61" s="54"/>
      <c r="BXZ61" s="54"/>
      <c r="BYA61" s="54"/>
      <c r="BYB61" s="54"/>
      <c r="BYC61" s="54"/>
      <c r="BYD61" s="54"/>
      <c r="BYE61" s="54"/>
      <c r="BYF61" s="54"/>
      <c r="BYG61" s="54"/>
      <c r="BYH61" s="54"/>
      <c r="BYI61" s="54"/>
      <c r="BYJ61" s="54"/>
      <c r="BYK61" s="54"/>
      <c r="BYL61" s="54"/>
      <c r="BYM61" s="54"/>
      <c r="BYN61" s="54"/>
      <c r="BYO61" s="54"/>
      <c r="BYP61" s="54"/>
      <c r="BYQ61" s="54"/>
      <c r="BYR61" s="54"/>
      <c r="BYS61" s="54"/>
      <c r="BYT61" s="54"/>
      <c r="BYU61" s="54"/>
      <c r="BYV61" s="54"/>
      <c r="BYW61" s="54"/>
      <c r="BYX61" s="54"/>
      <c r="BYY61" s="54"/>
      <c r="BYZ61" s="54"/>
      <c r="BZA61" s="54"/>
      <c r="BZB61" s="54"/>
      <c r="BZC61" s="54"/>
      <c r="BZD61" s="54"/>
      <c r="BZE61" s="54"/>
      <c r="BZF61" s="54"/>
      <c r="BZG61" s="54"/>
      <c r="BZH61" s="54"/>
      <c r="BZI61" s="54"/>
      <c r="BZJ61" s="54"/>
      <c r="BZK61" s="54"/>
      <c r="BZL61" s="54"/>
      <c r="BZM61" s="54"/>
      <c r="BZN61" s="54"/>
      <c r="BZO61" s="54"/>
      <c r="BZP61" s="54"/>
      <c r="BZQ61" s="54"/>
      <c r="BZR61" s="54"/>
      <c r="BZS61" s="54"/>
      <c r="BZT61" s="54"/>
      <c r="BZU61" s="54"/>
      <c r="BZV61" s="54"/>
      <c r="BZW61" s="54"/>
      <c r="BZX61" s="54"/>
      <c r="BZY61" s="54"/>
      <c r="BZZ61" s="54"/>
      <c r="CAA61" s="54"/>
      <c r="CAB61" s="54"/>
      <c r="CAC61" s="54"/>
      <c r="CAD61" s="54"/>
      <c r="CAE61" s="54"/>
      <c r="CAF61" s="54"/>
      <c r="CAG61" s="54"/>
      <c r="CAH61" s="54"/>
      <c r="CAI61" s="54"/>
      <c r="CAJ61" s="54"/>
      <c r="CAK61" s="54"/>
      <c r="CAL61" s="54"/>
      <c r="CAM61" s="54"/>
      <c r="CAN61" s="54"/>
      <c r="CAO61" s="54"/>
      <c r="CAP61" s="54"/>
      <c r="CAQ61" s="54"/>
      <c r="CAR61" s="54"/>
      <c r="CAS61" s="54"/>
      <c r="CAT61" s="54"/>
      <c r="CAU61" s="54"/>
      <c r="CAV61" s="54"/>
      <c r="CAW61" s="54"/>
      <c r="CAX61" s="54"/>
      <c r="CAY61" s="54"/>
      <c r="CAZ61" s="54"/>
      <c r="CBA61" s="54"/>
      <c r="CBB61" s="54"/>
      <c r="CBC61" s="54"/>
      <c r="CBD61" s="54"/>
      <c r="CBE61" s="54"/>
      <c r="CBF61" s="54"/>
      <c r="CBG61" s="54"/>
      <c r="CBH61" s="54"/>
      <c r="CBI61" s="54"/>
      <c r="CBJ61" s="54"/>
      <c r="CBK61" s="54"/>
      <c r="CBL61" s="54"/>
      <c r="CBM61" s="54"/>
      <c r="CBN61" s="54"/>
      <c r="CBO61" s="54"/>
      <c r="CBP61" s="54"/>
      <c r="CBQ61" s="54"/>
      <c r="CBR61" s="54"/>
      <c r="CBS61" s="54"/>
      <c r="CBT61" s="54"/>
      <c r="CBU61" s="54"/>
      <c r="CBV61" s="54"/>
      <c r="CBW61" s="54"/>
      <c r="CBX61" s="54"/>
      <c r="CBY61" s="54"/>
      <c r="CBZ61" s="54"/>
      <c r="CCA61" s="54"/>
      <c r="CCB61" s="54"/>
      <c r="CCC61" s="54"/>
      <c r="CCD61" s="54"/>
      <c r="CCE61" s="54"/>
      <c r="CCF61" s="54"/>
      <c r="CCG61" s="54"/>
      <c r="CCH61" s="54"/>
      <c r="CCI61" s="54"/>
      <c r="CCJ61" s="54"/>
      <c r="CCK61" s="54"/>
      <c r="CCL61" s="54"/>
      <c r="CCM61" s="54"/>
      <c r="CCN61" s="54"/>
      <c r="CCO61" s="54"/>
      <c r="CCP61" s="54"/>
      <c r="CCQ61" s="54"/>
      <c r="CCR61" s="54"/>
      <c r="CCS61" s="54"/>
      <c r="CCT61" s="54"/>
      <c r="CCU61" s="54"/>
      <c r="CCV61" s="54"/>
      <c r="CCW61" s="54"/>
      <c r="CCX61" s="54"/>
      <c r="CCY61" s="54"/>
      <c r="CCZ61" s="54"/>
      <c r="CDA61" s="54"/>
      <c r="CDB61" s="54"/>
      <c r="CDC61" s="54"/>
      <c r="CDD61" s="54"/>
      <c r="CDE61" s="54"/>
      <c r="CDF61" s="54"/>
      <c r="CDG61" s="54"/>
      <c r="CDH61" s="54"/>
      <c r="CDI61" s="54"/>
      <c r="CDJ61" s="54"/>
      <c r="CDK61" s="54"/>
      <c r="CDL61" s="54"/>
      <c r="CDM61" s="54"/>
      <c r="CDN61" s="54"/>
      <c r="CDO61" s="54"/>
      <c r="CDP61" s="54"/>
      <c r="CDQ61" s="54"/>
      <c r="CDR61" s="54"/>
      <c r="CDS61" s="54"/>
      <c r="CDT61" s="54"/>
      <c r="CDU61" s="54"/>
      <c r="CDV61" s="54"/>
      <c r="CDW61" s="54"/>
      <c r="CDX61" s="54"/>
      <c r="CDY61" s="54"/>
      <c r="CDZ61" s="54"/>
      <c r="CEA61" s="54"/>
      <c r="CEB61" s="54"/>
      <c r="CEC61" s="54"/>
      <c r="CED61" s="54"/>
      <c r="CEE61" s="54"/>
      <c r="CEF61" s="54"/>
      <c r="CEG61" s="54"/>
      <c r="CEH61" s="54"/>
      <c r="CEI61" s="54"/>
      <c r="CEJ61" s="54"/>
      <c r="CEK61" s="54"/>
      <c r="CEL61" s="54"/>
      <c r="CEM61" s="54"/>
      <c r="CEN61" s="54"/>
      <c r="CEO61" s="54"/>
      <c r="CEP61" s="54"/>
      <c r="CEQ61" s="54"/>
      <c r="CER61" s="54"/>
      <c r="CES61" s="54"/>
      <c r="CET61" s="54"/>
      <c r="CEU61" s="54"/>
      <c r="CEV61" s="54"/>
      <c r="CEW61" s="54"/>
      <c r="CEX61" s="54"/>
      <c r="CEY61" s="54"/>
      <c r="CEZ61" s="54"/>
      <c r="CFA61" s="54"/>
      <c r="CFB61" s="54"/>
      <c r="CFC61" s="54"/>
      <c r="CFD61" s="54"/>
      <c r="CFE61" s="54"/>
      <c r="CFF61" s="54"/>
      <c r="CFG61" s="54"/>
      <c r="CFH61" s="54"/>
      <c r="CFI61" s="54"/>
      <c r="CFJ61" s="54"/>
      <c r="CFK61" s="54"/>
      <c r="CFL61" s="54"/>
      <c r="CFM61" s="54"/>
      <c r="CFN61" s="54"/>
      <c r="CFO61" s="54"/>
      <c r="CFP61" s="54"/>
      <c r="CFQ61" s="54"/>
      <c r="CFR61" s="54"/>
      <c r="CFS61" s="54"/>
      <c r="CFT61" s="54"/>
      <c r="CFU61" s="54"/>
      <c r="CFV61" s="54"/>
      <c r="CFW61" s="54"/>
      <c r="CFX61" s="54"/>
      <c r="CFY61" s="54"/>
      <c r="CFZ61" s="54"/>
      <c r="CGA61" s="54"/>
      <c r="CGB61" s="54"/>
      <c r="CGC61" s="54"/>
      <c r="CGD61" s="54"/>
      <c r="CGE61" s="54"/>
      <c r="CGF61" s="54"/>
      <c r="CGG61" s="54"/>
      <c r="CGH61" s="54"/>
      <c r="CGI61" s="54"/>
      <c r="CGJ61" s="54"/>
      <c r="CGK61" s="54"/>
      <c r="CGL61" s="54"/>
      <c r="CGM61" s="54"/>
      <c r="CGN61" s="54"/>
      <c r="CGO61" s="54"/>
      <c r="CGP61" s="54"/>
      <c r="CGQ61" s="54"/>
      <c r="CGR61" s="54"/>
      <c r="CGS61" s="54"/>
      <c r="CGT61" s="54"/>
      <c r="CGU61" s="54"/>
      <c r="CGV61" s="54"/>
      <c r="CGW61" s="54"/>
      <c r="CGX61" s="54"/>
      <c r="CGY61" s="54"/>
      <c r="CGZ61" s="54"/>
      <c r="CHA61" s="54"/>
      <c r="CHB61" s="54"/>
      <c r="CHC61" s="54"/>
      <c r="CHD61" s="54"/>
      <c r="CHE61" s="54"/>
      <c r="CHF61" s="54"/>
      <c r="CHG61" s="54"/>
      <c r="CHH61" s="54"/>
      <c r="CHI61" s="54"/>
      <c r="CHJ61" s="54"/>
      <c r="CHK61" s="54"/>
      <c r="CHL61" s="54"/>
      <c r="CHM61" s="54"/>
      <c r="CHN61" s="54"/>
      <c r="CHO61" s="54"/>
      <c r="CHP61" s="54"/>
      <c r="CHQ61" s="54"/>
      <c r="CHR61" s="54"/>
      <c r="CHS61" s="54"/>
      <c r="CHT61" s="54"/>
      <c r="CHU61" s="54"/>
      <c r="CHV61" s="54"/>
      <c r="CHW61" s="54"/>
      <c r="CHX61" s="54"/>
      <c r="CHY61" s="54"/>
      <c r="CHZ61" s="54"/>
      <c r="CIA61" s="54"/>
      <c r="CIB61" s="54"/>
      <c r="CIC61" s="54"/>
      <c r="CID61" s="54"/>
      <c r="CIE61" s="54"/>
      <c r="CIF61" s="54"/>
      <c r="CIG61" s="54"/>
      <c r="CIH61" s="54"/>
      <c r="CII61" s="54"/>
      <c r="CIJ61" s="54"/>
      <c r="CIK61" s="54"/>
      <c r="CIL61" s="54"/>
      <c r="CIM61" s="54"/>
      <c r="CIN61" s="54"/>
      <c r="CIO61" s="54"/>
      <c r="CIP61" s="54"/>
      <c r="CIQ61" s="54"/>
      <c r="CIR61" s="54"/>
      <c r="CIS61" s="54"/>
      <c r="CIT61" s="54"/>
      <c r="CIU61" s="54"/>
      <c r="CIV61" s="54"/>
      <c r="CIW61" s="54"/>
      <c r="CIX61" s="54"/>
      <c r="CIY61" s="54"/>
      <c r="CIZ61" s="54"/>
      <c r="CJA61" s="54"/>
      <c r="CJB61" s="54"/>
      <c r="CJC61" s="54"/>
      <c r="CJD61" s="54"/>
      <c r="CJE61" s="54"/>
      <c r="CJF61" s="54"/>
      <c r="CJG61" s="54"/>
      <c r="CJH61" s="54"/>
      <c r="CJI61" s="54"/>
      <c r="CJJ61" s="54"/>
      <c r="CJK61" s="54"/>
      <c r="CJL61" s="54"/>
      <c r="CJM61" s="54"/>
      <c r="CJN61" s="54"/>
      <c r="CJO61" s="54"/>
      <c r="CJP61" s="54"/>
      <c r="CJQ61" s="54"/>
      <c r="CJR61" s="54"/>
      <c r="CJS61" s="54"/>
      <c r="CJT61" s="54"/>
      <c r="CJU61" s="54"/>
      <c r="CJV61" s="54"/>
      <c r="CJW61" s="54"/>
      <c r="CJX61" s="54"/>
      <c r="CJY61" s="54"/>
      <c r="CJZ61" s="54"/>
      <c r="CKA61" s="54"/>
      <c r="CKB61" s="54"/>
      <c r="CKC61" s="54"/>
      <c r="CKD61" s="54"/>
      <c r="CKE61" s="54"/>
      <c r="CKF61" s="54"/>
      <c r="CKG61" s="54"/>
      <c r="CKH61" s="54"/>
      <c r="CKI61" s="54"/>
      <c r="CKJ61" s="54"/>
      <c r="CKK61" s="54"/>
      <c r="CKL61" s="54"/>
      <c r="CKM61" s="54"/>
      <c r="CKN61" s="54"/>
      <c r="CKO61" s="54"/>
      <c r="CKP61" s="54"/>
      <c r="CKQ61" s="54"/>
      <c r="CKR61" s="54"/>
      <c r="CKS61" s="54"/>
      <c r="CKT61" s="54"/>
      <c r="CKU61" s="54"/>
      <c r="CKV61" s="54"/>
      <c r="CKW61" s="54"/>
      <c r="CKX61" s="54"/>
      <c r="CKY61" s="54"/>
      <c r="CKZ61" s="54"/>
      <c r="CLA61" s="54"/>
      <c r="CLB61" s="54"/>
      <c r="CLC61" s="54"/>
      <c r="CLD61" s="54"/>
      <c r="CLE61" s="54"/>
      <c r="CLF61" s="54"/>
      <c r="CLG61" s="54"/>
      <c r="CLH61" s="54"/>
      <c r="CLI61" s="54"/>
      <c r="CLJ61" s="54"/>
      <c r="CLK61" s="54"/>
      <c r="CLL61" s="54"/>
      <c r="CLM61" s="54"/>
      <c r="CLN61" s="54"/>
      <c r="CLO61" s="54"/>
      <c r="CLP61" s="54"/>
      <c r="CLQ61" s="54"/>
      <c r="CLR61" s="54"/>
      <c r="CLS61" s="54"/>
      <c r="CLT61" s="54"/>
      <c r="CLU61" s="54"/>
      <c r="CLV61" s="54"/>
      <c r="CLW61" s="54"/>
      <c r="CLX61" s="54"/>
      <c r="CLY61" s="54"/>
      <c r="CLZ61" s="54"/>
      <c r="CMA61" s="54"/>
      <c r="CMB61" s="54"/>
      <c r="CMC61" s="54"/>
      <c r="CMD61" s="54"/>
      <c r="CME61" s="54"/>
      <c r="CMF61" s="54"/>
      <c r="CMG61" s="54"/>
      <c r="CMH61" s="54"/>
      <c r="CMI61" s="54"/>
      <c r="CMJ61" s="54"/>
      <c r="CMK61" s="54"/>
      <c r="CML61" s="54"/>
      <c r="CMM61" s="54"/>
      <c r="CMN61" s="54"/>
      <c r="CMO61" s="54"/>
      <c r="CMP61" s="54"/>
      <c r="CMQ61" s="54"/>
      <c r="CMR61" s="54"/>
      <c r="CMS61" s="54"/>
      <c r="CMT61" s="54"/>
      <c r="CMU61" s="54"/>
      <c r="CMV61" s="54"/>
      <c r="CMW61" s="54"/>
      <c r="CMX61" s="54"/>
      <c r="CMY61" s="54"/>
      <c r="CMZ61" s="54"/>
      <c r="CNA61" s="54"/>
      <c r="CNB61" s="54"/>
      <c r="CNC61" s="54"/>
      <c r="CND61" s="54"/>
      <c r="CNE61" s="54"/>
      <c r="CNF61" s="54"/>
      <c r="CNG61" s="54"/>
      <c r="CNH61" s="54"/>
      <c r="CNI61" s="54"/>
      <c r="CNJ61" s="54"/>
      <c r="CNK61" s="54"/>
      <c r="CNL61" s="54"/>
      <c r="CNM61" s="54"/>
      <c r="CNN61" s="54"/>
      <c r="CNO61" s="54"/>
      <c r="CNP61" s="54"/>
      <c r="CNQ61" s="54"/>
      <c r="CNR61" s="54"/>
      <c r="CNS61" s="54"/>
      <c r="CNT61" s="54"/>
      <c r="CNU61" s="54"/>
      <c r="CNV61" s="54"/>
      <c r="CNW61" s="54"/>
      <c r="CNX61" s="54"/>
      <c r="CNY61" s="54"/>
      <c r="CNZ61" s="54"/>
      <c r="COA61" s="54"/>
      <c r="COB61" s="54"/>
      <c r="COC61" s="54"/>
      <c r="COD61" s="54"/>
      <c r="COE61" s="54"/>
      <c r="COF61" s="54"/>
      <c r="COG61" s="54"/>
      <c r="COH61" s="54"/>
      <c r="COI61" s="54"/>
      <c r="COJ61" s="54"/>
      <c r="COK61" s="54"/>
      <c r="COL61" s="54"/>
      <c r="COM61" s="54"/>
      <c r="CON61" s="54"/>
      <c r="COO61" s="54"/>
      <c r="COP61" s="54"/>
      <c r="COQ61" s="54"/>
      <c r="COR61" s="54"/>
      <c r="COS61" s="54"/>
      <c r="COT61" s="54"/>
      <c r="COU61" s="54"/>
      <c r="COV61" s="54"/>
      <c r="COW61" s="54"/>
      <c r="COX61" s="54"/>
      <c r="COY61" s="54"/>
      <c r="COZ61" s="54"/>
      <c r="CPA61" s="54"/>
      <c r="CPB61" s="54"/>
      <c r="CPC61" s="54"/>
      <c r="CPD61" s="54"/>
      <c r="CPE61" s="54"/>
      <c r="CPF61" s="54"/>
      <c r="CPG61" s="54"/>
      <c r="CPH61" s="54"/>
      <c r="CPI61" s="54"/>
      <c r="CPJ61" s="54"/>
      <c r="CPK61" s="54"/>
      <c r="CPL61" s="54"/>
      <c r="CPM61" s="54"/>
      <c r="CPN61" s="54"/>
      <c r="CPO61" s="54"/>
      <c r="CPP61" s="54"/>
      <c r="CPQ61" s="54"/>
      <c r="CPR61" s="54"/>
      <c r="CPS61" s="54"/>
      <c r="CPT61" s="54"/>
      <c r="CPU61" s="54"/>
      <c r="CPV61" s="54"/>
      <c r="CPW61" s="54"/>
      <c r="CPX61" s="54"/>
      <c r="CPY61" s="54"/>
      <c r="CPZ61" s="54"/>
      <c r="CQA61" s="54"/>
      <c r="CQB61" s="54"/>
      <c r="CQC61" s="54"/>
      <c r="CQD61" s="54"/>
      <c r="CQE61" s="54"/>
      <c r="CQF61" s="54"/>
      <c r="CQG61" s="54"/>
      <c r="CQH61" s="54"/>
      <c r="CQI61" s="54"/>
      <c r="CQJ61" s="54"/>
      <c r="CQK61" s="54"/>
      <c r="CQL61" s="54"/>
      <c r="CQM61" s="54"/>
      <c r="CQN61" s="54"/>
      <c r="CQO61" s="54"/>
      <c r="CQP61" s="54"/>
      <c r="CQQ61" s="54"/>
      <c r="CQR61" s="54"/>
      <c r="CQS61" s="54"/>
      <c r="CQT61" s="54"/>
      <c r="CQU61" s="54"/>
      <c r="CQV61" s="54"/>
      <c r="CQW61" s="54"/>
      <c r="CQX61" s="54"/>
      <c r="CQY61" s="54"/>
      <c r="CQZ61" s="54"/>
      <c r="CRA61" s="54"/>
      <c r="CRB61" s="54"/>
      <c r="CRC61" s="54"/>
      <c r="CRD61" s="54"/>
      <c r="CRE61" s="54"/>
      <c r="CRF61" s="54"/>
      <c r="CRG61" s="54"/>
      <c r="CRH61" s="54"/>
      <c r="CRI61" s="54"/>
      <c r="CRJ61" s="54"/>
      <c r="CRK61" s="54"/>
      <c r="CRL61" s="54"/>
      <c r="CRM61" s="54"/>
      <c r="CRN61" s="54"/>
      <c r="CRO61" s="54"/>
      <c r="CRP61" s="54"/>
      <c r="CRQ61" s="54"/>
      <c r="CRR61" s="54"/>
      <c r="CRS61" s="54"/>
      <c r="CRT61" s="54"/>
      <c r="CRU61" s="54"/>
      <c r="CRV61" s="54"/>
      <c r="CRW61" s="54"/>
      <c r="CRX61" s="54"/>
      <c r="CRY61" s="54"/>
      <c r="CRZ61" s="54"/>
      <c r="CSA61" s="54"/>
      <c r="CSB61" s="54"/>
      <c r="CSC61" s="54"/>
      <c r="CSD61" s="54"/>
      <c r="CSE61" s="54"/>
      <c r="CSF61" s="54"/>
      <c r="CSG61" s="54"/>
      <c r="CSH61" s="54"/>
      <c r="CSI61" s="54"/>
      <c r="CSJ61" s="54"/>
      <c r="CSK61" s="54"/>
      <c r="CSL61" s="54"/>
      <c r="CSM61" s="54"/>
      <c r="CSN61" s="54"/>
      <c r="CSO61" s="54"/>
      <c r="CSP61" s="54"/>
      <c r="CSQ61" s="54"/>
      <c r="CSR61" s="54"/>
      <c r="CSS61" s="54"/>
      <c r="CST61" s="54"/>
      <c r="CSU61" s="54"/>
      <c r="CSV61" s="54"/>
      <c r="CSW61" s="54"/>
      <c r="CSX61" s="54"/>
      <c r="CSY61" s="54"/>
      <c r="CSZ61" s="54"/>
      <c r="CTA61" s="54"/>
      <c r="CTB61" s="54"/>
      <c r="CTC61" s="54"/>
      <c r="CTD61" s="54"/>
      <c r="CTE61" s="54"/>
      <c r="CTF61" s="54"/>
      <c r="CTG61" s="54"/>
      <c r="CTH61" s="54"/>
      <c r="CTI61" s="54"/>
      <c r="CTJ61" s="54"/>
      <c r="CTK61" s="54"/>
      <c r="CTL61" s="54"/>
      <c r="CTM61" s="54"/>
      <c r="CTN61" s="54"/>
      <c r="CTO61" s="54"/>
      <c r="CTP61" s="54"/>
      <c r="CTQ61" s="54"/>
      <c r="CTR61" s="54"/>
      <c r="CTS61" s="54"/>
      <c r="CTT61" s="54"/>
      <c r="CTU61" s="54"/>
      <c r="CTV61" s="54"/>
      <c r="CTW61" s="54"/>
      <c r="CTX61" s="54"/>
      <c r="CTY61" s="54"/>
      <c r="CTZ61" s="54"/>
      <c r="CUA61" s="54"/>
      <c r="CUB61" s="54"/>
    </row>
    <row r="62" s="1" customFormat="1" ht="41" customHeight="1" spans="1:1024 1025:2576">
      <c r="A62" s="32">
        <v>43</v>
      </c>
      <c r="B62" s="33" t="s">
        <v>95</v>
      </c>
      <c r="C62" s="34" t="s">
        <v>71</v>
      </c>
      <c r="D62" s="55" t="str">
        <f xml:space="preserve">_xlfn.DISPIMG("ID_54C717248C504E508EBB28BCD6CB08F0",1)</f>
        <v>=DISPIMG("ID_54C717248C504E508EBB28BCD6CB08F0",1)</v>
      </c>
      <c r="E62" s="32" t="s">
        <v>15</v>
      </c>
      <c r="F62" s="35" t="s">
        <v>96</v>
      </c>
      <c r="G62" s="56"/>
      <c r="H62" s="56"/>
      <c r="I62" s="54"/>
      <c r="J62" s="57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  <c r="BF62" s="54"/>
      <c r="BG62" s="54"/>
      <c r="BH62" s="54"/>
      <c r="BI62" s="54"/>
      <c r="BJ62" s="54"/>
      <c r="BK62" s="54"/>
      <c r="BL62" s="54"/>
      <c r="BM62" s="54"/>
      <c r="BN62" s="54"/>
      <c r="BO62" s="54"/>
      <c r="BP62" s="54"/>
      <c r="BQ62" s="54"/>
      <c r="BR62" s="54"/>
      <c r="BS62" s="54"/>
      <c r="BT62" s="54"/>
      <c r="BU62" s="54"/>
      <c r="BV62" s="54"/>
      <c r="BW62" s="54"/>
      <c r="BX62" s="54"/>
      <c r="BY62" s="54"/>
      <c r="BZ62" s="54"/>
      <c r="CA62" s="54"/>
      <c r="CB62" s="54"/>
      <c r="CC62" s="54"/>
      <c r="CD62" s="54"/>
      <c r="CE62" s="54"/>
      <c r="CF62" s="54"/>
      <c r="CG62" s="54"/>
      <c r="CH62" s="54"/>
      <c r="CI62" s="54"/>
      <c r="CJ62" s="54"/>
      <c r="CK62" s="54"/>
      <c r="CL62" s="54"/>
      <c r="CM62" s="54"/>
      <c r="CN62" s="54"/>
      <c r="CO62" s="54"/>
      <c r="CP62" s="54"/>
      <c r="CQ62" s="54"/>
      <c r="CR62" s="54"/>
      <c r="CS62" s="54"/>
      <c r="CT62" s="54"/>
      <c r="CU62" s="54"/>
      <c r="CV62" s="54"/>
      <c r="CW62" s="54"/>
      <c r="CX62" s="54"/>
      <c r="CY62" s="54"/>
      <c r="CZ62" s="54"/>
      <c r="DA62" s="54"/>
      <c r="DB62" s="54"/>
      <c r="DC62" s="54"/>
      <c r="DD62" s="54"/>
      <c r="DE62" s="54"/>
      <c r="DF62" s="54"/>
      <c r="DG62" s="54"/>
      <c r="DH62" s="54"/>
      <c r="DI62" s="54"/>
      <c r="DJ62" s="54"/>
      <c r="DK62" s="54"/>
      <c r="DL62" s="54"/>
      <c r="DM62" s="54"/>
      <c r="DN62" s="54"/>
      <c r="DO62" s="54"/>
      <c r="DP62" s="54"/>
      <c r="DQ62" s="54"/>
      <c r="DR62" s="54"/>
      <c r="DS62" s="54"/>
      <c r="DT62" s="54"/>
      <c r="DU62" s="54"/>
      <c r="DV62" s="54"/>
      <c r="DW62" s="54"/>
      <c r="DX62" s="54"/>
      <c r="DY62" s="54"/>
      <c r="DZ62" s="54"/>
      <c r="EA62" s="54"/>
      <c r="EB62" s="54"/>
      <c r="EC62" s="54"/>
      <c r="ED62" s="54"/>
      <c r="EE62" s="54"/>
      <c r="EF62" s="54"/>
      <c r="EG62" s="54"/>
      <c r="EH62" s="54"/>
      <c r="EI62" s="54"/>
      <c r="EJ62" s="54"/>
      <c r="EK62" s="54"/>
      <c r="EL62" s="54"/>
      <c r="EM62" s="54"/>
      <c r="EN62" s="54"/>
      <c r="EO62" s="54"/>
      <c r="EP62" s="54"/>
      <c r="EQ62" s="54"/>
      <c r="ER62" s="54"/>
      <c r="ES62" s="54"/>
      <c r="ET62" s="54"/>
      <c r="EU62" s="54"/>
      <c r="EV62" s="54"/>
      <c r="EW62" s="54"/>
      <c r="EX62" s="54"/>
      <c r="EY62" s="54"/>
      <c r="EZ62" s="54"/>
      <c r="FA62" s="54"/>
      <c r="FB62" s="54"/>
      <c r="FC62" s="54"/>
      <c r="FD62" s="54"/>
      <c r="FE62" s="54"/>
      <c r="FF62" s="54"/>
      <c r="FG62" s="54"/>
      <c r="FH62" s="54"/>
      <c r="FI62" s="54"/>
      <c r="FJ62" s="54"/>
      <c r="FK62" s="54"/>
      <c r="FL62" s="54"/>
      <c r="FM62" s="54"/>
      <c r="FN62" s="54"/>
      <c r="FO62" s="54"/>
      <c r="FP62" s="54"/>
      <c r="FQ62" s="54"/>
      <c r="FR62" s="54"/>
      <c r="FS62" s="54"/>
      <c r="FT62" s="54"/>
      <c r="FU62" s="54"/>
      <c r="FV62" s="54"/>
      <c r="FW62" s="54"/>
      <c r="FX62" s="54"/>
      <c r="FY62" s="54"/>
      <c r="FZ62" s="54"/>
      <c r="GA62" s="54"/>
      <c r="GB62" s="54"/>
      <c r="GC62" s="54"/>
      <c r="GD62" s="54"/>
      <c r="GE62" s="54"/>
      <c r="GF62" s="54"/>
      <c r="GG62" s="54"/>
      <c r="GH62" s="54"/>
      <c r="GI62" s="54"/>
      <c r="GJ62" s="54"/>
      <c r="GK62" s="54"/>
      <c r="GL62" s="54"/>
      <c r="GM62" s="54"/>
      <c r="GN62" s="54"/>
      <c r="GO62" s="54"/>
      <c r="GP62" s="54"/>
      <c r="GQ62" s="54"/>
      <c r="GR62" s="54"/>
      <c r="GS62" s="54"/>
      <c r="GT62" s="54"/>
      <c r="GU62" s="54"/>
      <c r="GV62" s="54"/>
      <c r="GW62" s="54"/>
      <c r="GX62" s="54"/>
      <c r="GY62" s="54"/>
      <c r="GZ62" s="54"/>
      <c r="HA62" s="54"/>
      <c r="HB62" s="54"/>
      <c r="HC62" s="54"/>
      <c r="HD62" s="54"/>
      <c r="HE62" s="54"/>
      <c r="HF62" s="54"/>
      <c r="HG62" s="54"/>
      <c r="HH62" s="54"/>
      <c r="HI62" s="54"/>
      <c r="HJ62" s="54"/>
      <c r="HK62" s="54"/>
      <c r="HL62" s="54"/>
      <c r="HM62" s="54"/>
      <c r="HN62" s="54"/>
      <c r="HO62" s="54"/>
      <c r="HP62" s="54"/>
      <c r="HQ62" s="54"/>
      <c r="HR62" s="54"/>
      <c r="HS62" s="54"/>
      <c r="HT62" s="54"/>
      <c r="HU62" s="54"/>
      <c r="HV62" s="54"/>
      <c r="HW62" s="54"/>
      <c r="HX62" s="54"/>
      <c r="HY62" s="54"/>
      <c r="HZ62" s="54"/>
      <c r="IA62" s="54"/>
      <c r="IB62" s="54"/>
      <c r="IC62" s="54"/>
      <c r="ID62" s="54"/>
      <c r="IE62" s="54"/>
      <c r="IF62" s="54"/>
      <c r="IG62" s="54"/>
      <c r="IH62" s="54"/>
      <c r="II62" s="54"/>
      <c r="IJ62" s="54"/>
      <c r="IK62" s="54"/>
      <c r="IL62" s="54"/>
      <c r="IM62" s="54"/>
      <c r="IN62" s="54"/>
      <c r="IO62" s="54"/>
      <c r="IP62" s="54"/>
      <c r="IQ62" s="54"/>
      <c r="IR62" s="54"/>
      <c r="IS62" s="54"/>
      <c r="IT62" s="54"/>
      <c r="IU62" s="54"/>
      <c r="IV62" s="54"/>
      <c r="IW62" s="54"/>
      <c r="IX62" s="54"/>
      <c r="IY62" s="54"/>
      <c r="IZ62" s="54"/>
      <c r="JA62" s="54"/>
      <c r="JB62" s="54"/>
      <c r="JC62" s="54"/>
      <c r="JD62" s="54"/>
      <c r="JE62" s="54"/>
      <c r="JF62" s="54"/>
      <c r="JG62" s="54"/>
      <c r="JH62" s="54"/>
      <c r="JI62" s="54"/>
      <c r="JJ62" s="54"/>
      <c r="JK62" s="54"/>
      <c r="JL62" s="54"/>
      <c r="JM62" s="54"/>
      <c r="JN62" s="54"/>
      <c r="JO62" s="54"/>
      <c r="JP62" s="54"/>
      <c r="JQ62" s="54"/>
      <c r="JR62" s="54"/>
      <c r="JS62" s="54"/>
      <c r="JT62" s="54"/>
      <c r="JU62" s="54"/>
      <c r="JV62" s="54"/>
      <c r="JW62" s="54"/>
      <c r="JX62" s="54"/>
      <c r="JY62" s="54"/>
      <c r="JZ62" s="54"/>
      <c r="KA62" s="54"/>
      <c r="KB62" s="54"/>
      <c r="KC62" s="54"/>
      <c r="KD62" s="54"/>
      <c r="KE62" s="54"/>
      <c r="KF62" s="54"/>
      <c r="KG62" s="54"/>
      <c r="KH62" s="54"/>
      <c r="KI62" s="54"/>
      <c r="KJ62" s="54"/>
      <c r="KK62" s="54"/>
      <c r="KL62" s="54"/>
      <c r="KM62" s="54"/>
      <c r="KN62" s="54"/>
      <c r="KO62" s="54"/>
      <c r="KP62" s="54"/>
      <c r="KQ62" s="54"/>
      <c r="KR62" s="54"/>
      <c r="KS62" s="54"/>
      <c r="KT62" s="54"/>
      <c r="KU62" s="54"/>
      <c r="KV62" s="54"/>
      <c r="KW62" s="54"/>
      <c r="KX62" s="54"/>
      <c r="KY62" s="54"/>
      <c r="KZ62" s="54"/>
      <c r="LA62" s="54"/>
      <c r="LB62" s="54"/>
      <c r="LC62" s="54"/>
      <c r="LD62" s="54"/>
      <c r="LE62" s="54"/>
      <c r="LF62" s="54"/>
      <c r="LG62" s="54"/>
      <c r="LH62" s="54"/>
      <c r="LI62" s="54"/>
      <c r="LJ62" s="54"/>
      <c r="LK62" s="54"/>
      <c r="LL62" s="54"/>
      <c r="LM62" s="54"/>
      <c r="LN62" s="54"/>
      <c r="LO62" s="54"/>
      <c r="LP62" s="54"/>
      <c r="LQ62" s="54"/>
      <c r="LR62" s="54"/>
      <c r="LS62" s="54"/>
      <c r="LT62" s="54"/>
      <c r="LU62" s="54"/>
      <c r="LV62" s="54"/>
      <c r="LW62" s="54"/>
      <c r="LX62" s="54"/>
      <c r="LY62" s="54"/>
      <c r="LZ62" s="54"/>
      <c r="MA62" s="54"/>
      <c r="MB62" s="54"/>
      <c r="MC62" s="54"/>
      <c r="MD62" s="54"/>
      <c r="ME62" s="54"/>
      <c r="MF62" s="54"/>
      <c r="MG62" s="54"/>
      <c r="MH62" s="54"/>
      <c r="MI62" s="54"/>
      <c r="MJ62" s="54"/>
      <c r="MK62" s="54"/>
      <c r="ML62" s="54"/>
      <c r="MM62" s="54"/>
      <c r="MN62" s="54"/>
      <c r="MO62" s="54"/>
      <c r="MP62" s="54"/>
      <c r="MQ62" s="54"/>
      <c r="MR62" s="54"/>
      <c r="MS62" s="54"/>
      <c r="MT62" s="54"/>
      <c r="MU62" s="54"/>
      <c r="MV62" s="54"/>
      <c r="MW62" s="54"/>
      <c r="MX62" s="54"/>
      <c r="MY62" s="54"/>
      <c r="MZ62" s="54"/>
      <c r="NA62" s="54"/>
      <c r="NB62" s="54"/>
      <c r="NC62" s="54"/>
      <c r="ND62" s="54"/>
      <c r="NE62" s="54"/>
      <c r="NF62" s="54"/>
      <c r="NG62" s="54"/>
      <c r="NH62" s="54"/>
      <c r="NI62" s="54"/>
      <c r="NJ62" s="54"/>
      <c r="NK62" s="54"/>
      <c r="NL62" s="54"/>
      <c r="NM62" s="54"/>
      <c r="NN62" s="54"/>
      <c r="NO62" s="54"/>
      <c r="NP62" s="54"/>
      <c r="NQ62" s="54"/>
      <c r="NR62" s="54"/>
      <c r="NS62" s="54"/>
      <c r="NT62" s="54"/>
      <c r="NU62" s="54"/>
      <c r="NV62" s="54"/>
      <c r="NW62" s="54"/>
      <c r="NX62" s="54"/>
      <c r="NY62" s="54"/>
      <c r="NZ62" s="54"/>
      <c r="OA62" s="54"/>
      <c r="OB62" s="54"/>
      <c r="OC62" s="54"/>
      <c r="OD62" s="54"/>
      <c r="OE62" s="54"/>
      <c r="OF62" s="54"/>
      <c r="OG62" s="54"/>
      <c r="OH62" s="54"/>
      <c r="OI62" s="54"/>
      <c r="OJ62" s="54"/>
      <c r="OK62" s="54"/>
      <c r="OL62" s="54"/>
      <c r="OM62" s="54"/>
      <c r="ON62" s="54"/>
      <c r="OO62" s="54"/>
      <c r="OP62" s="54"/>
      <c r="OQ62" s="54"/>
      <c r="OR62" s="54"/>
      <c r="OS62" s="54"/>
      <c r="OT62" s="54"/>
      <c r="OU62" s="54"/>
      <c r="OV62" s="54"/>
      <c r="OW62" s="54"/>
      <c r="OX62" s="54"/>
      <c r="OY62" s="54"/>
      <c r="OZ62" s="54"/>
      <c r="PA62" s="54"/>
      <c r="PB62" s="54"/>
      <c r="PC62" s="54"/>
      <c r="PD62" s="54"/>
      <c r="PE62" s="54"/>
      <c r="PF62" s="54"/>
      <c r="PG62" s="54"/>
      <c r="PH62" s="54"/>
      <c r="PI62" s="54"/>
      <c r="PJ62" s="54"/>
      <c r="PK62" s="54"/>
      <c r="PL62" s="54"/>
      <c r="PM62" s="54"/>
      <c r="PN62" s="54"/>
      <c r="PO62" s="54"/>
      <c r="PP62" s="54"/>
      <c r="PQ62" s="54"/>
      <c r="PR62" s="54"/>
      <c r="PS62" s="54"/>
      <c r="PT62" s="54"/>
      <c r="PU62" s="54"/>
      <c r="PV62" s="54"/>
      <c r="PW62" s="54"/>
      <c r="PX62" s="54"/>
      <c r="PY62" s="54"/>
      <c r="PZ62" s="54"/>
      <c r="QA62" s="54"/>
      <c r="QB62" s="54"/>
      <c r="QC62" s="54"/>
      <c r="QD62" s="54"/>
      <c r="QE62" s="54"/>
      <c r="QF62" s="54"/>
      <c r="QG62" s="54"/>
      <c r="QH62" s="54"/>
      <c r="QI62" s="54"/>
      <c r="QJ62" s="54"/>
      <c r="QK62" s="54"/>
      <c r="QL62" s="54"/>
      <c r="QM62" s="54"/>
      <c r="QN62" s="54"/>
      <c r="QO62" s="54"/>
      <c r="QP62" s="54"/>
      <c r="QQ62" s="54"/>
      <c r="QR62" s="54"/>
      <c r="QS62" s="54"/>
      <c r="QT62" s="54"/>
      <c r="QU62" s="54"/>
      <c r="QV62" s="54"/>
      <c r="QW62" s="54"/>
      <c r="QX62" s="54"/>
      <c r="QY62" s="54"/>
      <c r="QZ62" s="54"/>
      <c r="RA62" s="54"/>
      <c r="RB62" s="54"/>
      <c r="RC62" s="54"/>
      <c r="RD62" s="54"/>
      <c r="RE62" s="54"/>
      <c r="RF62" s="54"/>
      <c r="RG62" s="54"/>
      <c r="RH62" s="54"/>
      <c r="RI62" s="54"/>
      <c r="RJ62" s="54"/>
      <c r="RK62" s="54"/>
      <c r="RL62" s="54"/>
      <c r="RM62" s="54"/>
      <c r="RN62" s="54"/>
      <c r="RO62" s="54"/>
      <c r="RP62" s="54"/>
      <c r="RQ62" s="54"/>
      <c r="RR62" s="54"/>
      <c r="RS62" s="54"/>
      <c r="RT62" s="54"/>
      <c r="RU62" s="54"/>
      <c r="RV62" s="54"/>
      <c r="RW62" s="54"/>
      <c r="RX62" s="54"/>
      <c r="RY62" s="54"/>
      <c r="RZ62" s="54"/>
      <c r="SA62" s="54"/>
      <c r="SB62" s="54"/>
      <c r="SC62" s="54"/>
      <c r="SD62" s="54"/>
      <c r="SE62" s="54"/>
      <c r="SF62" s="54"/>
      <c r="SG62" s="54"/>
      <c r="SH62" s="54"/>
      <c r="SI62" s="54"/>
      <c r="SJ62" s="54"/>
      <c r="SK62" s="54"/>
      <c r="SL62" s="54"/>
      <c r="SM62" s="54"/>
      <c r="SN62" s="54"/>
      <c r="SO62" s="54"/>
      <c r="SP62" s="54"/>
      <c r="SQ62" s="54"/>
      <c r="SR62" s="54"/>
      <c r="SS62" s="54"/>
      <c r="ST62" s="54"/>
      <c r="SU62" s="54"/>
      <c r="SV62" s="54"/>
      <c r="SW62" s="54"/>
      <c r="SX62" s="54"/>
      <c r="SY62" s="54"/>
      <c r="SZ62" s="54"/>
      <c r="TA62" s="54"/>
      <c r="TB62" s="54"/>
      <c r="TC62" s="54"/>
      <c r="TD62" s="54"/>
      <c r="TE62" s="54"/>
      <c r="TF62" s="54"/>
      <c r="TG62" s="54"/>
      <c r="TH62" s="54"/>
      <c r="TI62" s="54"/>
      <c r="TJ62" s="54"/>
      <c r="TK62" s="54"/>
      <c r="TL62" s="54"/>
      <c r="TM62" s="54"/>
      <c r="TN62" s="54"/>
      <c r="TO62" s="54"/>
      <c r="TP62" s="54"/>
      <c r="TQ62" s="54"/>
      <c r="TR62" s="54"/>
      <c r="TS62" s="54"/>
      <c r="TT62" s="54"/>
      <c r="TU62" s="54"/>
      <c r="TV62" s="54"/>
      <c r="TW62" s="54"/>
      <c r="TX62" s="54"/>
      <c r="TY62" s="54"/>
      <c r="TZ62" s="54"/>
      <c r="UA62" s="54"/>
      <c r="UB62" s="54"/>
      <c r="UC62" s="54"/>
      <c r="UD62" s="54"/>
      <c r="UE62" s="54"/>
      <c r="UF62" s="54"/>
      <c r="UG62" s="54"/>
      <c r="UH62" s="54"/>
      <c r="UI62" s="54"/>
      <c r="UJ62" s="54"/>
      <c r="UK62" s="54"/>
      <c r="UL62" s="54"/>
      <c r="UM62" s="54"/>
      <c r="UN62" s="54"/>
      <c r="UO62" s="54"/>
      <c r="UP62" s="54"/>
      <c r="UQ62" s="54"/>
      <c r="UR62" s="54"/>
      <c r="US62" s="54"/>
      <c r="UT62" s="54"/>
      <c r="UU62" s="54"/>
      <c r="UV62" s="54"/>
      <c r="UW62" s="54"/>
      <c r="UX62" s="54"/>
      <c r="UY62" s="54"/>
      <c r="UZ62" s="54"/>
      <c r="VA62" s="54"/>
      <c r="VB62" s="54"/>
      <c r="VC62" s="54"/>
      <c r="VD62" s="54"/>
      <c r="VE62" s="54"/>
      <c r="VF62" s="54"/>
      <c r="VG62" s="54"/>
      <c r="VH62" s="54"/>
      <c r="VI62" s="54"/>
      <c r="VJ62" s="54"/>
      <c r="VK62" s="54"/>
      <c r="VL62" s="54"/>
      <c r="VM62" s="54"/>
      <c r="VN62" s="54"/>
      <c r="VO62" s="54"/>
      <c r="VP62" s="54"/>
      <c r="VQ62" s="54"/>
      <c r="VR62" s="54"/>
      <c r="VS62" s="54"/>
      <c r="VT62" s="54"/>
      <c r="VU62" s="54"/>
      <c r="VV62" s="54"/>
      <c r="VW62" s="54"/>
      <c r="VX62" s="54"/>
      <c r="VY62" s="54"/>
      <c r="VZ62" s="54"/>
      <c r="WA62" s="54"/>
      <c r="WB62" s="54"/>
      <c r="WC62" s="54"/>
      <c r="WD62" s="54"/>
      <c r="WE62" s="54"/>
      <c r="WF62" s="54"/>
      <c r="WG62" s="54"/>
      <c r="WH62" s="54"/>
      <c r="WI62" s="54"/>
      <c r="WJ62" s="54"/>
      <c r="WK62" s="54"/>
      <c r="WL62" s="54"/>
      <c r="WM62" s="54"/>
      <c r="WN62" s="54"/>
      <c r="WO62" s="54"/>
      <c r="WP62" s="54"/>
      <c r="WQ62" s="54"/>
      <c r="WR62" s="54"/>
      <c r="WS62" s="54"/>
      <c r="WT62" s="54"/>
      <c r="WU62" s="54"/>
      <c r="WV62" s="54"/>
      <c r="WW62" s="54"/>
      <c r="WX62" s="54"/>
      <c r="WY62" s="54"/>
      <c r="WZ62" s="54"/>
      <c r="XA62" s="54"/>
      <c r="XB62" s="54"/>
      <c r="XC62" s="54"/>
      <c r="XD62" s="54"/>
      <c r="XE62" s="54"/>
      <c r="XF62" s="54"/>
      <c r="XG62" s="54"/>
      <c r="XH62" s="54"/>
      <c r="XI62" s="54"/>
      <c r="XJ62" s="54"/>
      <c r="XK62" s="54"/>
      <c r="XL62" s="54"/>
      <c r="XM62" s="54"/>
      <c r="XN62" s="54"/>
      <c r="XO62" s="54"/>
      <c r="XP62" s="54"/>
      <c r="XQ62" s="54"/>
      <c r="XR62" s="54"/>
      <c r="XS62" s="54"/>
      <c r="XT62" s="54"/>
      <c r="XU62" s="54"/>
      <c r="XV62" s="54"/>
      <c r="XW62" s="54"/>
      <c r="XX62" s="54"/>
      <c r="XY62" s="54"/>
      <c r="XZ62" s="54"/>
      <c r="YA62" s="54"/>
      <c r="YB62" s="54"/>
      <c r="YC62" s="54"/>
      <c r="YD62" s="54"/>
      <c r="YE62" s="54"/>
      <c r="YF62" s="54"/>
      <c r="YG62" s="54"/>
      <c r="YH62" s="54"/>
      <c r="YI62" s="54"/>
      <c r="YJ62" s="54"/>
      <c r="YK62" s="54"/>
      <c r="YL62" s="54"/>
      <c r="YM62" s="54"/>
      <c r="YN62" s="54"/>
      <c r="YO62" s="54"/>
      <c r="YP62" s="54"/>
      <c r="YQ62" s="54"/>
      <c r="YR62" s="54"/>
      <c r="YS62" s="54"/>
      <c r="YT62" s="54"/>
      <c r="YU62" s="54"/>
      <c r="YV62" s="54"/>
      <c r="YW62" s="54"/>
      <c r="YX62" s="54"/>
      <c r="YY62" s="54"/>
      <c r="YZ62" s="54"/>
      <c r="ZA62" s="54"/>
      <c r="ZB62" s="54"/>
      <c r="ZC62" s="54"/>
      <c r="ZD62" s="54"/>
      <c r="ZE62" s="54"/>
      <c r="ZF62" s="54"/>
      <c r="ZG62" s="54"/>
      <c r="ZH62" s="54"/>
      <c r="ZI62" s="54"/>
      <c r="ZJ62" s="54"/>
      <c r="ZK62" s="54"/>
      <c r="ZL62" s="54"/>
      <c r="ZM62" s="54"/>
      <c r="ZN62" s="54"/>
      <c r="ZO62" s="54"/>
      <c r="ZP62" s="54"/>
      <c r="ZQ62" s="54"/>
      <c r="ZR62" s="54"/>
      <c r="ZS62" s="54"/>
      <c r="ZT62" s="54"/>
      <c r="ZU62" s="54"/>
      <c r="ZV62" s="54"/>
      <c r="ZW62" s="54"/>
      <c r="ZX62" s="54"/>
      <c r="ZY62" s="54"/>
      <c r="ZZ62" s="54"/>
      <c r="AAA62" s="54"/>
      <c r="AAB62" s="54"/>
      <c r="AAC62" s="54"/>
      <c r="AAD62" s="54"/>
      <c r="AAE62" s="54"/>
      <c r="AAF62" s="54"/>
      <c r="AAG62" s="54"/>
      <c r="AAH62" s="54"/>
      <c r="AAI62" s="54"/>
      <c r="AAJ62" s="54"/>
      <c r="AAK62" s="54"/>
      <c r="AAL62" s="54"/>
      <c r="AAM62" s="54"/>
      <c r="AAN62" s="54"/>
      <c r="AAO62" s="54"/>
      <c r="AAP62" s="54"/>
      <c r="AAQ62" s="54"/>
      <c r="AAR62" s="54"/>
      <c r="AAS62" s="54"/>
      <c r="AAT62" s="54"/>
      <c r="AAU62" s="54"/>
      <c r="AAV62" s="54"/>
      <c r="AAW62" s="54"/>
      <c r="AAX62" s="54"/>
      <c r="AAY62" s="54"/>
      <c r="AAZ62" s="54"/>
      <c r="ABA62" s="54"/>
      <c r="ABB62" s="54"/>
      <c r="ABC62" s="54"/>
      <c r="ABD62" s="54"/>
      <c r="ABE62" s="54"/>
      <c r="ABF62" s="54"/>
      <c r="ABG62" s="54"/>
      <c r="ABH62" s="54"/>
      <c r="ABI62" s="54"/>
      <c r="ABJ62" s="54"/>
      <c r="ABK62" s="54"/>
      <c r="ABL62" s="54"/>
      <c r="ABM62" s="54"/>
      <c r="ABN62" s="54"/>
      <c r="ABO62" s="54"/>
      <c r="ABP62" s="54"/>
      <c r="ABQ62" s="54"/>
      <c r="ABR62" s="54"/>
      <c r="ABS62" s="54"/>
      <c r="ABT62" s="54"/>
      <c r="ABU62" s="54"/>
      <c r="ABV62" s="54"/>
      <c r="ABW62" s="54"/>
      <c r="ABX62" s="54"/>
      <c r="ABY62" s="54"/>
      <c r="ABZ62" s="54"/>
      <c r="ACA62" s="54"/>
      <c r="ACB62" s="54"/>
      <c r="ACC62" s="54"/>
      <c r="ACD62" s="54"/>
      <c r="ACE62" s="54"/>
      <c r="ACF62" s="54"/>
      <c r="ACG62" s="54"/>
      <c r="ACH62" s="54"/>
      <c r="ACI62" s="54"/>
      <c r="ACJ62" s="54"/>
      <c r="ACK62" s="54"/>
      <c r="ACL62" s="54"/>
      <c r="ACM62" s="54"/>
      <c r="ACN62" s="54"/>
      <c r="ACO62" s="54"/>
      <c r="ACP62" s="54"/>
      <c r="ACQ62" s="54"/>
      <c r="ACR62" s="54"/>
      <c r="ACS62" s="54"/>
      <c r="ACT62" s="54"/>
      <c r="ACU62" s="54"/>
      <c r="ACV62" s="54"/>
      <c r="ACW62" s="54"/>
      <c r="ACX62" s="54"/>
      <c r="ACY62" s="54"/>
      <c r="ACZ62" s="54"/>
      <c r="ADA62" s="54"/>
      <c r="ADB62" s="54"/>
      <c r="ADC62" s="54"/>
      <c r="ADD62" s="54"/>
      <c r="ADE62" s="54"/>
      <c r="ADF62" s="54"/>
      <c r="ADG62" s="54"/>
      <c r="ADH62" s="54"/>
      <c r="ADI62" s="54"/>
      <c r="ADJ62" s="54"/>
      <c r="ADK62" s="54"/>
      <c r="ADL62" s="54"/>
      <c r="ADM62" s="54"/>
      <c r="ADN62" s="54"/>
      <c r="ADO62" s="54"/>
      <c r="ADP62" s="54"/>
      <c r="ADQ62" s="54"/>
      <c r="ADR62" s="54"/>
      <c r="ADS62" s="54"/>
      <c r="ADT62" s="54"/>
      <c r="ADU62" s="54"/>
      <c r="ADV62" s="54"/>
      <c r="ADW62" s="54"/>
      <c r="ADX62" s="54"/>
      <c r="ADY62" s="54"/>
      <c r="ADZ62" s="54"/>
      <c r="AEA62" s="54"/>
      <c r="AEB62" s="54"/>
      <c r="AEC62" s="54"/>
      <c r="AED62" s="54"/>
      <c r="AEE62" s="54"/>
      <c r="AEF62" s="54"/>
      <c r="AEG62" s="54"/>
      <c r="AEH62" s="54"/>
      <c r="AEI62" s="54"/>
      <c r="AEJ62" s="54"/>
      <c r="AEK62" s="54"/>
      <c r="AEL62" s="54"/>
      <c r="AEM62" s="54"/>
      <c r="AEN62" s="54"/>
      <c r="AEO62" s="54"/>
      <c r="AEP62" s="54"/>
      <c r="AEQ62" s="54"/>
      <c r="AER62" s="54"/>
      <c r="AES62" s="54"/>
      <c r="AET62" s="54"/>
      <c r="AEU62" s="54"/>
      <c r="AEV62" s="54"/>
      <c r="AEW62" s="54"/>
      <c r="AEX62" s="54"/>
      <c r="AEY62" s="54"/>
      <c r="AEZ62" s="54"/>
      <c r="AFA62" s="54"/>
      <c r="AFB62" s="54"/>
      <c r="AFC62" s="54"/>
      <c r="AFD62" s="54"/>
      <c r="AFE62" s="54"/>
      <c r="AFF62" s="54"/>
      <c r="AFG62" s="54"/>
      <c r="AFH62" s="54"/>
      <c r="AFI62" s="54"/>
      <c r="AFJ62" s="54"/>
      <c r="AFK62" s="54"/>
      <c r="AFL62" s="54"/>
      <c r="AFM62" s="54"/>
      <c r="AFN62" s="54"/>
      <c r="AFO62" s="54"/>
      <c r="AFP62" s="54"/>
      <c r="AFQ62" s="54"/>
      <c r="AFR62" s="54"/>
      <c r="AFS62" s="54"/>
      <c r="AFT62" s="54"/>
      <c r="AFU62" s="54"/>
      <c r="AFV62" s="54"/>
      <c r="AFW62" s="54"/>
      <c r="AFX62" s="54"/>
      <c r="AFY62" s="54"/>
      <c r="AFZ62" s="54"/>
      <c r="AGA62" s="54"/>
      <c r="AGB62" s="54"/>
      <c r="AGC62" s="54"/>
      <c r="AGD62" s="54"/>
      <c r="AGE62" s="54"/>
      <c r="AGF62" s="54"/>
      <c r="AGG62" s="54"/>
      <c r="AGH62" s="54"/>
      <c r="AGI62" s="54"/>
      <c r="AGJ62" s="54"/>
      <c r="AGK62" s="54"/>
      <c r="AGL62" s="54"/>
      <c r="AGM62" s="54"/>
      <c r="AGN62" s="54"/>
      <c r="AGO62" s="54"/>
      <c r="AGP62" s="54"/>
      <c r="AGQ62" s="54"/>
      <c r="AGR62" s="54"/>
      <c r="AGS62" s="54"/>
      <c r="AGT62" s="54"/>
      <c r="AGU62" s="54"/>
      <c r="AGV62" s="54"/>
      <c r="AGW62" s="54"/>
      <c r="AGX62" s="54"/>
      <c r="AGY62" s="54"/>
      <c r="AGZ62" s="54"/>
      <c r="AHA62" s="54"/>
      <c r="AHB62" s="54"/>
      <c r="AHC62" s="54"/>
      <c r="AHD62" s="54"/>
      <c r="AHE62" s="54"/>
      <c r="AHF62" s="54"/>
      <c r="AHG62" s="54"/>
      <c r="AHH62" s="54"/>
      <c r="AHI62" s="54"/>
      <c r="AHJ62" s="54"/>
      <c r="AHK62" s="54"/>
      <c r="AHL62" s="54"/>
      <c r="AHM62" s="54"/>
      <c r="AHN62" s="54"/>
      <c r="AHO62" s="54"/>
      <c r="AHP62" s="54"/>
      <c r="AHQ62" s="54"/>
      <c r="AHR62" s="54"/>
      <c r="AHS62" s="54"/>
      <c r="AHT62" s="54"/>
      <c r="AHU62" s="54"/>
      <c r="AHV62" s="54"/>
      <c r="AHW62" s="54"/>
      <c r="AHX62" s="54"/>
      <c r="AHY62" s="54"/>
      <c r="AHZ62" s="54"/>
      <c r="AIA62" s="54"/>
      <c r="AIB62" s="54"/>
      <c r="AIC62" s="54"/>
      <c r="AID62" s="54"/>
      <c r="AIE62" s="54"/>
      <c r="AIF62" s="54"/>
      <c r="AIG62" s="54"/>
      <c r="AIH62" s="54"/>
      <c r="AII62" s="54"/>
      <c r="AIJ62" s="54"/>
      <c r="AIK62" s="54"/>
      <c r="AIL62" s="54"/>
      <c r="AIM62" s="54"/>
      <c r="AIN62" s="54"/>
      <c r="AIO62" s="54"/>
      <c r="AIP62" s="54"/>
      <c r="AIQ62" s="54"/>
      <c r="AIR62" s="54"/>
      <c r="AIS62" s="54"/>
      <c r="AIT62" s="54"/>
      <c r="AIU62" s="54"/>
      <c r="AIV62" s="54"/>
      <c r="AIW62" s="54"/>
      <c r="AIX62" s="54"/>
      <c r="AIY62" s="54"/>
      <c r="AIZ62" s="54"/>
      <c r="AJA62" s="54"/>
      <c r="AJB62" s="54"/>
      <c r="AJC62" s="54"/>
      <c r="AJD62" s="54"/>
      <c r="AJE62" s="54"/>
      <c r="AJF62" s="54"/>
      <c r="AJG62" s="54"/>
      <c r="AJH62" s="54"/>
      <c r="AJI62" s="54"/>
      <c r="AJJ62" s="54"/>
      <c r="AJK62" s="54"/>
      <c r="AJL62" s="54"/>
      <c r="AJM62" s="54"/>
      <c r="AJN62" s="54"/>
      <c r="AJO62" s="54"/>
      <c r="AJP62" s="54"/>
      <c r="AJQ62" s="54"/>
      <c r="AJR62" s="54"/>
      <c r="AJS62" s="54"/>
      <c r="AJT62" s="54"/>
      <c r="AJU62" s="54"/>
      <c r="AJV62" s="54"/>
      <c r="AJW62" s="54"/>
      <c r="AJX62" s="54"/>
      <c r="AJY62" s="54"/>
      <c r="AJZ62" s="54"/>
      <c r="AKA62" s="54"/>
      <c r="AKB62" s="54"/>
      <c r="AKC62" s="54"/>
      <c r="AKD62" s="54"/>
      <c r="AKE62" s="54"/>
      <c r="AKF62" s="54"/>
      <c r="AKG62" s="54"/>
      <c r="AKH62" s="54"/>
      <c r="AKI62" s="54"/>
      <c r="AKJ62" s="54"/>
      <c r="AKK62" s="54"/>
      <c r="AKL62" s="54"/>
      <c r="AKM62" s="54"/>
      <c r="AKN62" s="54"/>
      <c r="AKO62" s="54"/>
      <c r="AKP62" s="54"/>
      <c r="AKQ62" s="54"/>
      <c r="AKR62" s="54"/>
      <c r="AKS62" s="54"/>
      <c r="AKT62" s="54"/>
      <c r="AKU62" s="54"/>
      <c r="AKV62" s="54"/>
      <c r="AKW62" s="54"/>
      <c r="AKX62" s="54"/>
      <c r="AKY62" s="54"/>
      <c r="AKZ62" s="54"/>
      <c r="ALA62" s="54"/>
      <c r="ALB62" s="54"/>
      <c r="ALC62" s="54"/>
      <c r="ALD62" s="54"/>
      <c r="ALE62" s="54"/>
      <c r="ALF62" s="54"/>
      <c r="ALG62" s="54"/>
      <c r="ALH62" s="54"/>
      <c r="ALI62" s="54"/>
      <c r="ALJ62" s="54"/>
      <c r="ALK62" s="54"/>
      <c r="ALL62" s="54"/>
      <c r="ALM62" s="54"/>
      <c r="ALN62" s="54"/>
      <c r="ALO62" s="54"/>
      <c r="ALP62" s="54"/>
      <c r="ALQ62" s="54"/>
      <c r="ALR62" s="54"/>
      <c r="ALS62" s="54"/>
      <c r="ALT62" s="54"/>
      <c r="ALU62" s="54"/>
      <c r="ALV62" s="54"/>
      <c r="ALW62" s="54"/>
      <c r="ALX62" s="54"/>
      <c r="ALY62" s="54"/>
      <c r="ALZ62" s="54"/>
      <c r="AMA62" s="54"/>
      <c r="AMB62" s="54"/>
      <c r="AMC62" s="54"/>
      <c r="AMD62" s="54"/>
      <c r="AME62" s="54"/>
      <c r="AMF62" s="54"/>
      <c r="AMG62" s="54"/>
      <c r="AMH62" s="54"/>
      <c r="AMI62" s="54"/>
      <c r="AMJ62" s="54"/>
      <c r="AMK62" s="54"/>
      <c r="AML62" s="54"/>
      <c r="AMM62" s="54"/>
      <c r="AMN62" s="54"/>
      <c r="AMO62" s="54"/>
      <c r="AMP62" s="54"/>
      <c r="AMQ62" s="54"/>
      <c r="AMR62" s="54"/>
      <c r="AMS62" s="54"/>
      <c r="AMT62" s="54"/>
      <c r="AMU62" s="54"/>
      <c r="AMV62" s="54"/>
      <c r="AMW62" s="54"/>
      <c r="AMX62" s="54"/>
      <c r="AMY62" s="54"/>
      <c r="AMZ62" s="54"/>
      <c r="ANA62" s="54"/>
      <c r="ANB62" s="54"/>
      <c r="ANC62" s="54"/>
      <c r="AND62" s="54"/>
      <c r="ANE62" s="54"/>
      <c r="ANF62" s="54"/>
      <c r="ANG62" s="54"/>
      <c r="ANH62" s="54"/>
      <c r="ANI62" s="54"/>
      <c r="ANJ62" s="54"/>
      <c r="ANK62" s="54"/>
      <c r="ANL62" s="54"/>
      <c r="ANM62" s="54"/>
      <c r="ANN62" s="54"/>
      <c r="ANO62" s="54"/>
      <c r="ANP62" s="54"/>
      <c r="ANQ62" s="54"/>
      <c r="ANR62" s="54"/>
      <c r="ANS62" s="54"/>
      <c r="ANT62" s="54"/>
      <c r="ANU62" s="54"/>
      <c r="ANV62" s="54"/>
      <c r="ANW62" s="54"/>
      <c r="ANX62" s="54"/>
      <c r="ANY62" s="54"/>
      <c r="ANZ62" s="54"/>
      <c r="AOA62" s="54"/>
      <c r="AOB62" s="54"/>
      <c r="AOC62" s="54"/>
      <c r="AOD62" s="54"/>
      <c r="AOE62" s="54"/>
      <c r="AOF62" s="54"/>
      <c r="AOG62" s="54"/>
      <c r="AOH62" s="54"/>
      <c r="AOI62" s="54"/>
      <c r="AOJ62" s="54"/>
      <c r="AOK62" s="54"/>
      <c r="AOL62" s="54"/>
      <c r="AOM62" s="54"/>
      <c r="AON62" s="54"/>
      <c r="AOO62" s="54"/>
      <c r="AOP62" s="54"/>
      <c r="AOQ62" s="54"/>
      <c r="AOR62" s="54"/>
      <c r="AOS62" s="54"/>
      <c r="AOT62" s="54"/>
      <c r="AOU62" s="54"/>
      <c r="AOV62" s="54"/>
      <c r="AOW62" s="54"/>
      <c r="AOX62" s="54"/>
      <c r="AOY62" s="54"/>
      <c r="AOZ62" s="54"/>
      <c r="APA62" s="54"/>
      <c r="APB62" s="54"/>
      <c r="APC62" s="54"/>
      <c r="APD62" s="54"/>
      <c r="APE62" s="54"/>
      <c r="APF62" s="54"/>
      <c r="APG62" s="54"/>
      <c r="APH62" s="54"/>
      <c r="API62" s="54"/>
      <c r="APJ62" s="54"/>
      <c r="APK62" s="54"/>
      <c r="APL62" s="54"/>
      <c r="APM62" s="54"/>
      <c r="APN62" s="54"/>
      <c r="APO62" s="54"/>
      <c r="APP62" s="54"/>
      <c r="APQ62" s="54"/>
      <c r="APR62" s="54"/>
      <c r="APS62" s="54"/>
      <c r="APT62" s="54"/>
      <c r="APU62" s="54"/>
      <c r="APV62" s="54"/>
      <c r="APW62" s="54"/>
      <c r="APX62" s="54"/>
      <c r="APY62" s="54"/>
      <c r="APZ62" s="54"/>
      <c r="AQA62" s="54"/>
      <c r="AQB62" s="54"/>
      <c r="AQC62" s="54"/>
      <c r="AQD62" s="54"/>
      <c r="AQE62" s="54"/>
      <c r="AQF62" s="54"/>
      <c r="AQG62" s="54"/>
      <c r="AQH62" s="54"/>
      <c r="AQI62" s="54"/>
      <c r="AQJ62" s="54"/>
      <c r="AQK62" s="54"/>
      <c r="AQL62" s="54"/>
      <c r="AQM62" s="54"/>
      <c r="AQN62" s="54"/>
      <c r="AQO62" s="54"/>
      <c r="AQP62" s="54"/>
      <c r="AQQ62" s="54"/>
      <c r="AQR62" s="54"/>
      <c r="AQS62" s="54"/>
      <c r="AQT62" s="54"/>
      <c r="AQU62" s="54"/>
      <c r="AQV62" s="54"/>
      <c r="AQW62" s="54"/>
      <c r="AQX62" s="54"/>
      <c r="AQY62" s="54"/>
      <c r="AQZ62" s="54"/>
      <c r="ARA62" s="54"/>
      <c r="ARB62" s="54"/>
      <c r="ARC62" s="54"/>
      <c r="ARD62" s="54"/>
      <c r="ARE62" s="54"/>
      <c r="ARF62" s="54"/>
      <c r="ARG62" s="54"/>
      <c r="ARH62" s="54"/>
      <c r="ARI62" s="54"/>
      <c r="ARJ62" s="54"/>
      <c r="ARK62" s="54"/>
      <c r="ARL62" s="54"/>
      <c r="ARM62" s="54"/>
      <c r="ARN62" s="54"/>
      <c r="ARO62" s="54"/>
      <c r="ARP62" s="54"/>
      <c r="ARQ62" s="54"/>
      <c r="ARR62" s="54"/>
      <c r="ARS62" s="54"/>
      <c r="ART62" s="54"/>
      <c r="ARU62" s="54"/>
      <c r="ARV62" s="54"/>
      <c r="ARW62" s="54"/>
      <c r="ARX62" s="54"/>
      <c r="ARY62" s="54"/>
      <c r="ARZ62" s="54"/>
      <c r="ASA62" s="54"/>
      <c r="ASB62" s="54"/>
      <c r="ASC62" s="54"/>
      <c r="ASD62" s="54"/>
      <c r="ASE62" s="54"/>
      <c r="ASF62" s="54"/>
      <c r="ASG62" s="54"/>
      <c r="ASH62" s="54"/>
      <c r="ASI62" s="54"/>
      <c r="ASJ62" s="54"/>
      <c r="ASK62" s="54"/>
      <c r="ASL62" s="54"/>
      <c r="ASM62" s="54"/>
      <c r="ASN62" s="54"/>
      <c r="ASO62" s="54"/>
      <c r="ASP62" s="54"/>
      <c r="ASQ62" s="54"/>
      <c r="ASR62" s="54"/>
      <c r="ASS62" s="54"/>
      <c r="AST62" s="54"/>
      <c r="ASU62" s="54"/>
      <c r="ASV62" s="54"/>
      <c r="ASW62" s="54"/>
      <c r="ASX62" s="54"/>
      <c r="ASY62" s="54"/>
      <c r="ASZ62" s="54"/>
      <c r="ATA62" s="54"/>
      <c r="ATB62" s="54"/>
      <c r="ATC62" s="54"/>
      <c r="ATD62" s="54"/>
      <c r="ATE62" s="54"/>
      <c r="ATF62" s="54"/>
      <c r="ATG62" s="54"/>
      <c r="ATH62" s="54"/>
      <c r="ATI62" s="54"/>
      <c r="ATJ62" s="54"/>
      <c r="ATK62" s="54"/>
      <c r="ATL62" s="54"/>
      <c r="ATM62" s="54"/>
      <c r="ATN62" s="54"/>
      <c r="ATO62" s="54"/>
      <c r="ATP62" s="54"/>
      <c r="ATQ62" s="54"/>
      <c r="ATR62" s="54"/>
      <c r="ATS62" s="54"/>
      <c r="ATT62" s="54"/>
      <c r="ATU62" s="54"/>
      <c r="ATV62" s="54"/>
      <c r="ATW62" s="54"/>
      <c r="ATX62" s="54"/>
      <c r="ATY62" s="54"/>
      <c r="ATZ62" s="54"/>
      <c r="AUA62" s="54"/>
      <c r="AUB62" s="54"/>
      <c r="AUC62" s="54"/>
      <c r="AUD62" s="54"/>
      <c r="AUE62" s="54"/>
      <c r="AUF62" s="54"/>
      <c r="AUG62" s="54"/>
      <c r="AUH62" s="54"/>
      <c r="AUI62" s="54"/>
      <c r="AUJ62" s="54"/>
      <c r="AUK62" s="54"/>
      <c r="AUL62" s="54"/>
      <c r="AUM62" s="54"/>
      <c r="AUN62" s="54"/>
      <c r="AUO62" s="54"/>
      <c r="AUP62" s="54"/>
      <c r="AUQ62" s="54"/>
      <c r="AUR62" s="54"/>
      <c r="AUS62" s="54"/>
      <c r="AUT62" s="54"/>
      <c r="AUU62" s="54"/>
      <c r="AUV62" s="54"/>
      <c r="AUW62" s="54"/>
      <c r="AUX62" s="54"/>
      <c r="AUY62" s="54"/>
      <c r="AUZ62" s="54"/>
      <c r="AVA62" s="54"/>
      <c r="AVB62" s="54"/>
      <c r="AVC62" s="54"/>
      <c r="AVD62" s="54"/>
      <c r="AVE62" s="54"/>
      <c r="AVF62" s="54"/>
      <c r="AVG62" s="54"/>
      <c r="AVH62" s="54"/>
      <c r="AVI62" s="54"/>
      <c r="AVJ62" s="54"/>
      <c r="AVK62" s="54"/>
      <c r="AVL62" s="54"/>
      <c r="AVM62" s="54"/>
      <c r="AVN62" s="54"/>
      <c r="AVO62" s="54"/>
      <c r="AVP62" s="54"/>
      <c r="AVQ62" s="54"/>
      <c r="AVR62" s="54"/>
      <c r="AVS62" s="54"/>
      <c r="AVT62" s="54"/>
      <c r="AVU62" s="54"/>
      <c r="AVV62" s="54"/>
      <c r="AVW62" s="54"/>
      <c r="AVX62" s="54"/>
      <c r="AVY62" s="54"/>
      <c r="AVZ62" s="54"/>
      <c r="AWA62" s="54"/>
      <c r="AWB62" s="54"/>
      <c r="AWC62" s="54"/>
      <c r="AWD62" s="54"/>
      <c r="AWE62" s="54"/>
      <c r="AWF62" s="54"/>
      <c r="AWG62" s="54"/>
      <c r="AWH62" s="54"/>
      <c r="AWI62" s="54"/>
      <c r="AWJ62" s="54"/>
      <c r="AWK62" s="54"/>
      <c r="AWL62" s="54"/>
      <c r="AWM62" s="54"/>
      <c r="AWN62" s="54"/>
      <c r="AWO62" s="54"/>
      <c r="AWP62" s="54"/>
      <c r="AWQ62" s="54"/>
      <c r="AWR62" s="54"/>
      <c r="AWS62" s="54"/>
      <c r="AWT62" s="54"/>
      <c r="AWU62" s="54"/>
      <c r="AWV62" s="54"/>
      <c r="AWW62" s="54"/>
      <c r="AWX62" s="54"/>
      <c r="AWY62" s="54"/>
      <c r="AWZ62" s="54"/>
      <c r="AXA62" s="54"/>
      <c r="AXB62" s="54"/>
      <c r="AXC62" s="54"/>
      <c r="AXD62" s="54"/>
      <c r="AXE62" s="54"/>
      <c r="AXF62" s="54"/>
      <c r="AXG62" s="54"/>
      <c r="AXH62" s="54"/>
      <c r="AXI62" s="54"/>
      <c r="AXJ62" s="54"/>
      <c r="AXK62" s="54"/>
      <c r="AXL62" s="54"/>
      <c r="AXM62" s="54"/>
      <c r="AXN62" s="54"/>
      <c r="AXO62" s="54"/>
      <c r="AXP62" s="54"/>
      <c r="AXQ62" s="54"/>
      <c r="AXR62" s="54"/>
      <c r="AXS62" s="54"/>
      <c r="AXT62" s="54"/>
      <c r="AXU62" s="54"/>
      <c r="AXV62" s="54"/>
      <c r="AXW62" s="54"/>
      <c r="AXX62" s="54"/>
      <c r="AXY62" s="54"/>
      <c r="AXZ62" s="54"/>
      <c r="AYA62" s="54"/>
      <c r="AYB62" s="54"/>
      <c r="AYC62" s="54"/>
      <c r="AYD62" s="54"/>
      <c r="AYE62" s="54"/>
      <c r="AYF62" s="54"/>
      <c r="AYG62" s="54"/>
      <c r="AYH62" s="54"/>
      <c r="AYI62" s="54"/>
      <c r="AYJ62" s="54"/>
      <c r="AYK62" s="54"/>
      <c r="AYL62" s="54"/>
      <c r="AYM62" s="54"/>
      <c r="AYN62" s="54"/>
      <c r="AYO62" s="54"/>
      <c r="AYP62" s="54"/>
      <c r="AYQ62" s="54"/>
      <c r="AYR62" s="54"/>
      <c r="AYS62" s="54"/>
      <c r="AYT62" s="54"/>
      <c r="AYU62" s="54"/>
      <c r="AYV62" s="54"/>
      <c r="AYW62" s="54"/>
      <c r="AYX62" s="54"/>
      <c r="AYY62" s="54"/>
      <c r="AYZ62" s="54"/>
      <c r="AZA62" s="54"/>
      <c r="AZB62" s="54"/>
      <c r="AZC62" s="54"/>
      <c r="AZD62" s="54"/>
      <c r="AZE62" s="54"/>
      <c r="AZF62" s="54"/>
      <c r="AZG62" s="54"/>
      <c r="AZH62" s="54"/>
      <c r="AZI62" s="54"/>
      <c r="AZJ62" s="54"/>
      <c r="AZK62" s="54"/>
      <c r="AZL62" s="54"/>
      <c r="AZM62" s="54"/>
      <c r="AZN62" s="54"/>
      <c r="AZO62" s="54"/>
      <c r="AZP62" s="54"/>
      <c r="AZQ62" s="54"/>
      <c r="AZR62" s="54"/>
      <c r="AZS62" s="54"/>
      <c r="AZT62" s="54"/>
      <c r="AZU62" s="54"/>
      <c r="AZV62" s="54"/>
      <c r="AZW62" s="54"/>
      <c r="AZX62" s="54"/>
      <c r="AZY62" s="54"/>
      <c r="AZZ62" s="54"/>
      <c r="BAA62" s="54"/>
      <c r="BAB62" s="54"/>
      <c r="BAC62" s="54"/>
      <c r="BAD62" s="54"/>
      <c r="BAE62" s="54"/>
      <c r="BAF62" s="54"/>
      <c r="BAG62" s="54"/>
      <c r="BAH62" s="54"/>
      <c r="BAI62" s="54"/>
      <c r="BAJ62" s="54"/>
      <c r="BAK62" s="54"/>
      <c r="BAL62" s="54"/>
      <c r="BAM62" s="54"/>
      <c r="BAN62" s="54"/>
      <c r="BAO62" s="54"/>
      <c r="BAP62" s="54"/>
      <c r="BAQ62" s="54"/>
      <c r="BAR62" s="54"/>
      <c r="BAS62" s="54"/>
      <c r="BAT62" s="54"/>
      <c r="BAU62" s="54"/>
      <c r="BAV62" s="54"/>
      <c r="BAW62" s="54"/>
      <c r="BAX62" s="54"/>
      <c r="BAY62" s="54"/>
      <c r="BAZ62" s="54"/>
      <c r="BBA62" s="54"/>
      <c r="BBB62" s="54"/>
      <c r="BBC62" s="54"/>
      <c r="BBD62" s="54"/>
      <c r="BBE62" s="54"/>
      <c r="BBF62" s="54"/>
      <c r="BBG62" s="54"/>
      <c r="BBH62" s="54"/>
      <c r="BBI62" s="54"/>
      <c r="BBJ62" s="54"/>
      <c r="BBK62" s="54"/>
      <c r="BBL62" s="54"/>
      <c r="BBM62" s="54"/>
      <c r="BBN62" s="54"/>
      <c r="BBO62" s="54"/>
      <c r="BBP62" s="54"/>
      <c r="BBQ62" s="54"/>
      <c r="BBR62" s="54"/>
      <c r="BBS62" s="54"/>
      <c r="BBT62" s="54"/>
      <c r="BBU62" s="54"/>
      <c r="BBV62" s="54"/>
      <c r="BBW62" s="54"/>
      <c r="BBX62" s="54"/>
      <c r="BBY62" s="54"/>
      <c r="BBZ62" s="54"/>
      <c r="BCA62" s="54"/>
      <c r="BCB62" s="54"/>
      <c r="BCC62" s="54"/>
      <c r="BCD62" s="54"/>
      <c r="BCE62" s="54"/>
      <c r="BCF62" s="54"/>
      <c r="BCG62" s="54"/>
      <c r="BCH62" s="54"/>
      <c r="BCI62" s="54"/>
      <c r="BCJ62" s="54"/>
      <c r="BCK62" s="54"/>
      <c r="BCL62" s="54"/>
      <c r="BCM62" s="54"/>
      <c r="BCN62" s="54"/>
      <c r="BCO62" s="54"/>
      <c r="BCP62" s="54"/>
      <c r="BCQ62" s="54"/>
      <c r="BCR62" s="54"/>
      <c r="BCS62" s="54"/>
      <c r="BCT62" s="54"/>
      <c r="BCU62" s="54"/>
      <c r="BCV62" s="54"/>
      <c r="BCW62" s="54"/>
      <c r="BCX62" s="54"/>
      <c r="BCY62" s="54"/>
      <c r="BCZ62" s="54"/>
      <c r="BDA62" s="54"/>
      <c r="BDB62" s="54"/>
      <c r="BDC62" s="54"/>
      <c r="BDD62" s="54"/>
      <c r="BDE62" s="54"/>
      <c r="BDF62" s="54"/>
      <c r="BDG62" s="54"/>
      <c r="BDH62" s="54"/>
      <c r="BDI62" s="54"/>
      <c r="BDJ62" s="54"/>
      <c r="BDK62" s="54"/>
      <c r="BDL62" s="54"/>
      <c r="BDM62" s="54"/>
      <c r="BDN62" s="54"/>
      <c r="BDO62" s="54"/>
      <c r="BDP62" s="54"/>
      <c r="BDQ62" s="54"/>
      <c r="BDR62" s="54"/>
      <c r="BDS62" s="54"/>
      <c r="BDT62" s="54"/>
      <c r="BDU62" s="54"/>
      <c r="BDV62" s="54"/>
      <c r="BDW62" s="54"/>
      <c r="BDX62" s="54"/>
      <c r="BDY62" s="54"/>
      <c r="BDZ62" s="54"/>
      <c r="BEA62" s="54"/>
      <c r="BEB62" s="54"/>
      <c r="BEC62" s="54"/>
      <c r="BED62" s="54"/>
      <c r="BEE62" s="54"/>
      <c r="BEF62" s="54"/>
      <c r="BEG62" s="54"/>
      <c r="BEH62" s="54"/>
      <c r="BEI62" s="54"/>
      <c r="BEJ62" s="54"/>
      <c r="BEK62" s="54"/>
      <c r="BEL62" s="54"/>
      <c r="BEM62" s="54"/>
      <c r="BEN62" s="54"/>
      <c r="BEO62" s="54"/>
      <c r="BEP62" s="54"/>
      <c r="BEQ62" s="54"/>
      <c r="BER62" s="54"/>
      <c r="BES62" s="54"/>
      <c r="BET62" s="54"/>
      <c r="BEU62" s="54"/>
      <c r="BEV62" s="54"/>
      <c r="BEW62" s="54"/>
      <c r="BEX62" s="54"/>
      <c r="BEY62" s="54"/>
      <c r="BEZ62" s="54"/>
      <c r="BFA62" s="54"/>
      <c r="BFB62" s="54"/>
      <c r="BFC62" s="54"/>
      <c r="BFD62" s="54"/>
      <c r="BFE62" s="54"/>
      <c r="BFF62" s="54"/>
      <c r="BFG62" s="54"/>
      <c r="BFH62" s="54"/>
      <c r="BFI62" s="54"/>
      <c r="BFJ62" s="54"/>
      <c r="BFK62" s="54"/>
      <c r="BFL62" s="54"/>
      <c r="BFM62" s="54"/>
      <c r="BFN62" s="54"/>
      <c r="BFO62" s="54"/>
      <c r="BFP62" s="54"/>
      <c r="BFQ62" s="54"/>
      <c r="BFR62" s="54"/>
      <c r="BFS62" s="54"/>
      <c r="BFT62" s="54"/>
      <c r="BFU62" s="54"/>
      <c r="BFV62" s="54"/>
      <c r="BFW62" s="54"/>
      <c r="BFX62" s="54"/>
      <c r="BFY62" s="54"/>
      <c r="BFZ62" s="54"/>
      <c r="BGA62" s="54"/>
      <c r="BGB62" s="54"/>
      <c r="BGC62" s="54"/>
      <c r="BGD62" s="54"/>
      <c r="BGE62" s="54"/>
      <c r="BGF62" s="54"/>
      <c r="BGG62" s="54"/>
      <c r="BGH62" s="54"/>
      <c r="BGI62" s="54"/>
      <c r="BGJ62" s="54"/>
      <c r="BGK62" s="54"/>
      <c r="BGL62" s="54"/>
      <c r="BGM62" s="54"/>
      <c r="BGN62" s="54"/>
      <c r="BGO62" s="54"/>
      <c r="BGP62" s="54"/>
      <c r="BGQ62" s="54"/>
      <c r="BGR62" s="54"/>
      <c r="BGS62" s="54"/>
      <c r="BGT62" s="54"/>
      <c r="BGU62" s="54"/>
      <c r="BGV62" s="54"/>
      <c r="BGW62" s="54"/>
      <c r="BGX62" s="54"/>
      <c r="BGY62" s="54"/>
      <c r="BGZ62" s="54"/>
      <c r="BHA62" s="54"/>
      <c r="BHB62" s="54"/>
      <c r="BHC62" s="54"/>
      <c r="BHD62" s="54"/>
      <c r="BHE62" s="54"/>
      <c r="BHF62" s="54"/>
      <c r="BHG62" s="54"/>
      <c r="BHH62" s="54"/>
      <c r="BHI62" s="54"/>
      <c r="BHJ62" s="54"/>
      <c r="BHK62" s="54"/>
      <c r="BHL62" s="54"/>
      <c r="BHM62" s="54"/>
      <c r="BHN62" s="54"/>
      <c r="BHO62" s="54"/>
      <c r="BHP62" s="54"/>
      <c r="BHQ62" s="54"/>
      <c r="BHR62" s="54"/>
      <c r="BHS62" s="54"/>
      <c r="BHT62" s="54"/>
      <c r="BHU62" s="54"/>
      <c r="BHV62" s="54"/>
      <c r="BHW62" s="54"/>
      <c r="BHX62" s="54"/>
      <c r="BHY62" s="54"/>
      <c r="BHZ62" s="54"/>
      <c r="BIA62" s="54"/>
      <c r="BIB62" s="54"/>
      <c r="BIC62" s="54"/>
      <c r="BID62" s="54"/>
      <c r="BIE62" s="54"/>
      <c r="BIF62" s="54"/>
      <c r="BIG62" s="54"/>
      <c r="BIH62" s="54"/>
      <c r="BII62" s="54"/>
      <c r="BIJ62" s="54"/>
      <c r="BIK62" s="54"/>
      <c r="BIL62" s="54"/>
      <c r="BIM62" s="54"/>
      <c r="BIN62" s="54"/>
      <c r="BIO62" s="54"/>
      <c r="BIP62" s="54"/>
      <c r="BIQ62" s="54"/>
      <c r="BIR62" s="54"/>
      <c r="BIS62" s="54"/>
      <c r="BIT62" s="54"/>
      <c r="BIU62" s="54"/>
      <c r="BIV62" s="54"/>
      <c r="BIW62" s="54"/>
      <c r="BIX62" s="54"/>
      <c r="BIY62" s="54"/>
      <c r="BIZ62" s="54"/>
      <c r="BJA62" s="54"/>
      <c r="BJB62" s="54"/>
      <c r="BJC62" s="54"/>
      <c r="BJD62" s="54"/>
      <c r="BJE62" s="54"/>
      <c r="BJF62" s="54"/>
      <c r="BJG62" s="54"/>
      <c r="BJH62" s="54"/>
      <c r="BJI62" s="54"/>
      <c r="BJJ62" s="54"/>
      <c r="BJK62" s="54"/>
      <c r="BJL62" s="54"/>
      <c r="BJM62" s="54"/>
      <c r="BJN62" s="54"/>
      <c r="BJO62" s="54"/>
      <c r="BJP62" s="54"/>
      <c r="BJQ62" s="54"/>
      <c r="BJR62" s="54"/>
      <c r="BJS62" s="54"/>
      <c r="BJT62" s="54"/>
      <c r="BJU62" s="54"/>
      <c r="BJV62" s="54"/>
      <c r="BJW62" s="54"/>
      <c r="BJX62" s="54"/>
      <c r="BJY62" s="54"/>
      <c r="BJZ62" s="54"/>
      <c r="BKA62" s="54"/>
      <c r="BKB62" s="54"/>
      <c r="BKC62" s="54"/>
      <c r="BKD62" s="54"/>
      <c r="BKE62" s="54"/>
      <c r="BKF62" s="54"/>
      <c r="BKG62" s="54"/>
      <c r="BKH62" s="54"/>
      <c r="BKI62" s="54"/>
      <c r="BKJ62" s="54"/>
      <c r="BKK62" s="54"/>
      <c r="BKL62" s="54"/>
      <c r="BKM62" s="54"/>
      <c r="BKN62" s="54"/>
      <c r="BKO62" s="54"/>
      <c r="BKP62" s="54"/>
      <c r="BKQ62" s="54"/>
      <c r="BKR62" s="54"/>
      <c r="BKS62" s="54"/>
      <c r="BKT62" s="54"/>
      <c r="BKU62" s="54"/>
      <c r="BKV62" s="54"/>
      <c r="BKW62" s="54"/>
      <c r="BKX62" s="54"/>
      <c r="BKY62" s="54"/>
      <c r="BKZ62" s="54"/>
      <c r="BLA62" s="54"/>
      <c r="BLB62" s="54"/>
      <c r="BLC62" s="54"/>
      <c r="BLD62" s="54"/>
      <c r="BLE62" s="54"/>
      <c r="BLF62" s="54"/>
      <c r="BLG62" s="54"/>
      <c r="BLH62" s="54"/>
      <c r="BLI62" s="54"/>
      <c r="BLJ62" s="54"/>
      <c r="BLK62" s="54"/>
      <c r="BLL62" s="54"/>
      <c r="BLM62" s="54"/>
      <c r="BLN62" s="54"/>
      <c r="BLO62" s="54"/>
      <c r="BLP62" s="54"/>
      <c r="BLQ62" s="54"/>
      <c r="BLR62" s="54"/>
      <c r="BLS62" s="54"/>
      <c r="BLT62" s="54"/>
      <c r="BLU62" s="54"/>
      <c r="BLV62" s="54"/>
      <c r="BLW62" s="54"/>
      <c r="BLX62" s="54"/>
      <c r="BLY62" s="54"/>
      <c r="BLZ62" s="54"/>
      <c r="BMA62" s="54"/>
      <c r="BMB62" s="54"/>
      <c r="BMC62" s="54"/>
      <c r="BMD62" s="54"/>
      <c r="BME62" s="54"/>
      <c r="BMF62" s="54"/>
      <c r="BMG62" s="54"/>
      <c r="BMH62" s="54"/>
      <c r="BMI62" s="54"/>
      <c r="BMJ62" s="54"/>
      <c r="BMK62" s="54"/>
      <c r="BML62" s="54"/>
      <c r="BMM62" s="54"/>
      <c r="BMN62" s="54"/>
      <c r="BMO62" s="54"/>
      <c r="BMP62" s="54"/>
      <c r="BMQ62" s="54"/>
      <c r="BMR62" s="54"/>
      <c r="BMS62" s="54"/>
      <c r="BMT62" s="54"/>
      <c r="BMU62" s="54"/>
      <c r="BMV62" s="54"/>
      <c r="BMW62" s="54"/>
      <c r="BMX62" s="54"/>
      <c r="BMY62" s="54"/>
      <c r="BMZ62" s="54"/>
      <c r="BNA62" s="54"/>
      <c r="BNB62" s="54"/>
      <c r="BNC62" s="54"/>
      <c r="BND62" s="54"/>
      <c r="BNE62" s="54"/>
      <c r="BNF62" s="54"/>
      <c r="BNG62" s="54"/>
      <c r="BNH62" s="54"/>
      <c r="BNI62" s="54"/>
      <c r="BNJ62" s="54"/>
      <c r="BNK62" s="54"/>
      <c r="BNL62" s="54"/>
      <c r="BNM62" s="54"/>
      <c r="BNN62" s="54"/>
      <c r="BNO62" s="54"/>
      <c r="BNP62" s="54"/>
      <c r="BNQ62" s="54"/>
      <c r="BNR62" s="54"/>
      <c r="BNS62" s="54"/>
      <c r="BNT62" s="54"/>
      <c r="BNU62" s="54"/>
      <c r="BNV62" s="54"/>
      <c r="BNW62" s="54"/>
      <c r="BNX62" s="54"/>
      <c r="BNY62" s="54"/>
      <c r="BNZ62" s="54"/>
      <c r="BOA62" s="54"/>
      <c r="BOB62" s="54"/>
      <c r="BOC62" s="54"/>
      <c r="BOD62" s="54"/>
      <c r="BOE62" s="54"/>
      <c r="BOF62" s="54"/>
      <c r="BOG62" s="54"/>
      <c r="BOH62" s="54"/>
      <c r="BOI62" s="54"/>
      <c r="BOJ62" s="54"/>
      <c r="BOK62" s="54"/>
      <c r="BOL62" s="54"/>
      <c r="BOM62" s="54"/>
      <c r="BON62" s="54"/>
      <c r="BOO62" s="54"/>
      <c r="BOP62" s="54"/>
      <c r="BOQ62" s="54"/>
      <c r="BOR62" s="54"/>
      <c r="BOS62" s="54"/>
      <c r="BOT62" s="54"/>
      <c r="BOU62" s="54"/>
      <c r="BOV62" s="54"/>
      <c r="BOW62" s="54"/>
      <c r="BOX62" s="54"/>
      <c r="BOY62" s="54"/>
      <c r="BOZ62" s="54"/>
      <c r="BPA62" s="54"/>
      <c r="BPB62" s="54"/>
      <c r="BPC62" s="54"/>
      <c r="BPD62" s="54"/>
      <c r="BPE62" s="54"/>
      <c r="BPF62" s="54"/>
      <c r="BPG62" s="54"/>
      <c r="BPH62" s="54"/>
      <c r="BPI62" s="54"/>
      <c r="BPJ62" s="54"/>
      <c r="BPK62" s="54"/>
      <c r="BPL62" s="54"/>
      <c r="BPM62" s="54"/>
      <c r="BPN62" s="54"/>
      <c r="BPO62" s="54"/>
      <c r="BPP62" s="54"/>
      <c r="BPQ62" s="54"/>
      <c r="BPR62" s="54"/>
      <c r="BPS62" s="54"/>
      <c r="BPT62" s="54"/>
      <c r="BPU62" s="54"/>
      <c r="BPV62" s="54"/>
      <c r="BPW62" s="54"/>
      <c r="BPX62" s="54"/>
      <c r="BPY62" s="54"/>
      <c r="BPZ62" s="54"/>
      <c r="BQA62" s="54"/>
      <c r="BQB62" s="54"/>
      <c r="BQC62" s="54"/>
      <c r="BQD62" s="54"/>
      <c r="BQE62" s="54"/>
      <c r="BQF62" s="54"/>
      <c r="BQG62" s="54"/>
      <c r="BQH62" s="54"/>
      <c r="BQI62" s="54"/>
      <c r="BQJ62" s="54"/>
      <c r="BQK62" s="54"/>
      <c r="BQL62" s="54"/>
      <c r="BQM62" s="54"/>
      <c r="BQN62" s="54"/>
      <c r="BQO62" s="54"/>
      <c r="BQP62" s="54"/>
      <c r="BQQ62" s="54"/>
      <c r="BQR62" s="54"/>
      <c r="BQS62" s="54"/>
      <c r="BQT62" s="54"/>
      <c r="BQU62" s="54"/>
      <c r="BQV62" s="54"/>
      <c r="BQW62" s="54"/>
      <c r="BQX62" s="54"/>
      <c r="BQY62" s="54"/>
      <c r="BQZ62" s="54"/>
      <c r="BRA62" s="54"/>
      <c r="BRB62" s="54"/>
      <c r="BRC62" s="54"/>
      <c r="BRD62" s="54"/>
      <c r="BRE62" s="54"/>
      <c r="BRF62" s="54"/>
      <c r="BRG62" s="54"/>
      <c r="BRH62" s="54"/>
      <c r="BRI62" s="54"/>
      <c r="BRJ62" s="54"/>
      <c r="BRK62" s="54"/>
      <c r="BRL62" s="54"/>
      <c r="BRM62" s="54"/>
      <c r="BRN62" s="54"/>
      <c r="BRO62" s="54"/>
      <c r="BRP62" s="54"/>
      <c r="BRQ62" s="54"/>
      <c r="BRR62" s="54"/>
      <c r="BRS62" s="54"/>
      <c r="BRT62" s="54"/>
      <c r="BRU62" s="54"/>
      <c r="BRV62" s="54"/>
      <c r="BRW62" s="54"/>
      <c r="BRX62" s="54"/>
      <c r="BRY62" s="54"/>
      <c r="BRZ62" s="54"/>
      <c r="BSA62" s="54"/>
      <c r="BSB62" s="54"/>
      <c r="BSC62" s="54"/>
      <c r="BSD62" s="54"/>
      <c r="BSE62" s="54"/>
      <c r="BSF62" s="54"/>
      <c r="BSG62" s="54"/>
      <c r="BSH62" s="54"/>
      <c r="BSI62" s="54"/>
      <c r="BSJ62" s="54"/>
      <c r="BSK62" s="54"/>
      <c r="BSL62" s="54"/>
      <c r="BSM62" s="54"/>
      <c r="BSN62" s="54"/>
      <c r="BSO62" s="54"/>
      <c r="BSP62" s="54"/>
      <c r="BSQ62" s="54"/>
      <c r="BSR62" s="54"/>
      <c r="BSS62" s="54"/>
      <c r="BST62" s="54"/>
      <c r="BSU62" s="54"/>
      <c r="BSV62" s="54"/>
      <c r="BSW62" s="54"/>
      <c r="BSX62" s="54"/>
      <c r="BSY62" s="54"/>
      <c r="BSZ62" s="54"/>
      <c r="BTA62" s="54"/>
      <c r="BTB62" s="54"/>
      <c r="BTC62" s="54"/>
      <c r="BTD62" s="54"/>
      <c r="BTE62" s="54"/>
      <c r="BTF62" s="54"/>
      <c r="BTG62" s="54"/>
      <c r="BTH62" s="54"/>
      <c r="BTI62" s="54"/>
      <c r="BTJ62" s="54"/>
      <c r="BTK62" s="54"/>
      <c r="BTL62" s="54"/>
      <c r="BTM62" s="54"/>
      <c r="BTN62" s="54"/>
      <c r="BTO62" s="54"/>
      <c r="BTP62" s="54"/>
      <c r="BTQ62" s="54"/>
      <c r="BTR62" s="54"/>
      <c r="BTS62" s="54"/>
      <c r="BTT62" s="54"/>
      <c r="BTU62" s="54"/>
      <c r="BTV62" s="54"/>
      <c r="BTW62" s="54"/>
      <c r="BTX62" s="54"/>
      <c r="BTY62" s="54"/>
      <c r="BTZ62" s="54"/>
      <c r="BUA62" s="54"/>
      <c r="BUB62" s="54"/>
      <c r="BUC62" s="54"/>
      <c r="BUD62" s="54"/>
      <c r="BUE62" s="54"/>
      <c r="BUF62" s="54"/>
      <c r="BUG62" s="54"/>
      <c r="BUH62" s="54"/>
      <c r="BUI62" s="54"/>
      <c r="BUJ62" s="54"/>
      <c r="BUK62" s="54"/>
      <c r="BUL62" s="54"/>
      <c r="BUM62" s="54"/>
      <c r="BUN62" s="54"/>
      <c r="BUO62" s="54"/>
      <c r="BUP62" s="54"/>
      <c r="BUQ62" s="54"/>
      <c r="BUR62" s="54"/>
      <c r="BUS62" s="54"/>
      <c r="BUT62" s="54"/>
      <c r="BUU62" s="54"/>
      <c r="BUV62" s="54"/>
      <c r="BUW62" s="54"/>
      <c r="BUX62" s="54"/>
      <c r="BUY62" s="54"/>
      <c r="BUZ62" s="54"/>
      <c r="BVA62" s="54"/>
      <c r="BVB62" s="54"/>
      <c r="BVC62" s="54"/>
      <c r="BVD62" s="54"/>
      <c r="BVE62" s="54"/>
      <c r="BVF62" s="54"/>
      <c r="BVG62" s="54"/>
      <c r="BVH62" s="54"/>
      <c r="BVI62" s="54"/>
      <c r="BVJ62" s="54"/>
      <c r="BVK62" s="54"/>
      <c r="BVL62" s="54"/>
      <c r="BVM62" s="54"/>
      <c r="BVN62" s="54"/>
      <c r="BVO62" s="54"/>
      <c r="BVP62" s="54"/>
      <c r="BVQ62" s="54"/>
      <c r="BVR62" s="54"/>
      <c r="BVS62" s="54"/>
      <c r="BVT62" s="54"/>
      <c r="BVU62" s="54"/>
      <c r="BVV62" s="54"/>
      <c r="BVW62" s="54"/>
      <c r="BVX62" s="54"/>
      <c r="BVY62" s="54"/>
      <c r="BVZ62" s="54"/>
      <c r="BWA62" s="54"/>
      <c r="BWB62" s="54"/>
      <c r="BWC62" s="54"/>
      <c r="BWD62" s="54"/>
      <c r="BWE62" s="54"/>
      <c r="BWF62" s="54"/>
      <c r="BWG62" s="54"/>
      <c r="BWH62" s="54"/>
      <c r="BWI62" s="54"/>
      <c r="BWJ62" s="54"/>
      <c r="BWK62" s="54"/>
      <c r="BWL62" s="54"/>
      <c r="BWM62" s="54"/>
      <c r="BWN62" s="54"/>
      <c r="BWO62" s="54"/>
      <c r="BWP62" s="54"/>
      <c r="BWQ62" s="54"/>
      <c r="BWR62" s="54"/>
      <c r="BWS62" s="54"/>
      <c r="BWT62" s="54"/>
      <c r="BWU62" s="54"/>
      <c r="BWV62" s="54"/>
      <c r="BWW62" s="54"/>
      <c r="BWX62" s="54"/>
      <c r="BWY62" s="54"/>
      <c r="BWZ62" s="54"/>
      <c r="BXA62" s="54"/>
      <c r="BXB62" s="54"/>
      <c r="BXC62" s="54"/>
      <c r="BXD62" s="54"/>
      <c r="BXE62" s="54"/>
      <c r="BXF62" s="54"/>
      <c r="BXG62" s="54"/>
      <c r="BXH62" s="54"/>
      <c r="BXI62" s="54"/>
      <c r="BXJ62" s="54"/>
      <c r="BXK62" s="54"/>
      <c r="BXL62" s="54"/>
      <c r="BXM62" s="54"/>
      <c r="BXN62" s="54"/>
      <c r="BXO62" s="54"/>
      <c r="BXP62" s="54"/>
      <c r="BXQ62" s="54"/>
      <c r="BXR62" s="54"/>
      <c r="BXS62" s="54"/>
      <c r="BXT62" s="54"/>
      <c r="BXU62" s="54"/>
      <c r="BXV62" s="54"/>
      <c r="BXW62" s="54"/>
      <c r="BXX62" s="54"/>
      <c r="BXY62" s="54"/>
      <c r="BXZ62" s="54"/>
      <c r="BYA62" s="54"/>
      <c r="BYB62" s="54"/>
      <c r="BYC62" s="54"/>
      <c r="BYD62" s="54"/>
      <c r="BYE62" s="54"/>
      <c r="BYF62" s="54"/>
      <c r="BYG62" s="54"/>
      <c r="BYH62" s="54"/>
      <c r="BYI62" s="54"/>
      <c r="BYJ62" s="54"/>
      <c r="BYK62" s="54"/>
      <c r="BYL62" s="54"/>
      <c r="BYM62" s="54"/>
      <c r="BYN62" s="54"/>
      <c r="BYO62" s="54"/>
      <c r="BYP62" s="54"/>
      <c r="BYQ62" s="54"/>
      <c r="BYR62" s="54"/>
      <c r="BYS62" s="54"/>
      <c r="BYT62" s="54"/>
      <c r="BYU62" s="54"/>
      <c r="BYV62" s="54"/>
      <c r="BYW62" s="54"/>
      <c r="BYX62" s="54"/>
      <c r="BYY62" s="54"/>
      <c r="BYZ62" s="54"/>
      <c r="BZA62" s="54"/>
      <c r="BZB62" s="54"/>
      <c r="BZC62" s="54"/>
      <c r="BZD62" s="54"/>
      <c r="BZE62" s="54"/>
      <c r="BZF62" s="54"/>
      <c r="BZG62" s="54"/>
      <c r="BZH62" s="54"/>
      <c r="BZI62" s="54"/>
      <c r="BZJ62" s="54"/>
      <c r="BZK62" s="54"/>
      <c r="BZL62" s="54"/>
      <c r="BZM62" s="54"/>
      <c r="BZN62" s="54"/>
      <c r="BZO62" s="54"/>
      <c r="BZP62" s="54"/>
      <c r="BZQ62" s="54"/>
      <c r="BZR62" s="54"/>
      <c r="BZS62" s="54"/>
      <c r="BZT62" s="54"/>
      <c r="BZU62" s="54"/>
      <c r="BZV62" s="54"/>
      <c r="BZW62" s="54"/>
      <c r="BZX62" s="54"/>
      <c r="BZY62" s="54"/>
      <c r="BZZ62" s="54"/>
      <c r="CAA62" s="54"/>
      <c r="CAB62" s="54"/>
      <c r="CAC62" s="54"/>
      <c r="CAD62" s="54"/>
      <c r="CAE62" s="54"/>
      <c r="CAF62" s="54"/>
      <c r="CAG62" s="54"/>
      <c r="CAH62" s="54"/>
      <c r="CAI62" s="54"/>
      <c r="CAJ62" s="54"/>
      <c r="CAK62" s="54"/>
      <c r="CAL62" s="54"/>
      <c r="CAM62" s="54"/>
      <c r="CAN62" s="54"/>
      <c r="CAO62" s="54"/>
      <c r="CAP62" s="54"/>
      <c r="CAQ62" s="54"/>
      <c r="CAR62" s="54"/>
      <c r="CAS62" s="54"/>
      <c r="CAT62" s="54"/>
      <c r="CAU62" s="54"/>
      <c r="CAV62" s="54"/>
      <c r="CAW62" s="54"/>
      <c r="CAX62" s="54"/>
      <c r="CAY62" s="54"/>
      <c r="CAZ62" s="54"/>
      <c r="CBA62" s="54"/>
      <c r="CBB62" s="54"/>
      <c r="CBC62" s="54"/>
      <c r="CBD62" s="54"/>
      <c r="CBE62" s="54"/>
      <c r="CBF62" s="54"/>
      <c r="CBG62" s="54"/>
      <c r="CBH62" s="54"/>
      <c r="CBI62" s="54"/>
      <c r="CBJ62" s="54"/>
      <c r="CBK62" s="54"/>
      <c r="CBL62" s="54"/>
      <c r="CBM62" s="54"/>
      <c r="CBN62" s="54"/>
      <c r="CBO62" s="54"/>
      <c r="CBP62" s="54"/>
      <c r="CBQ62" s="54"/>
      <c r="CBR62" s="54"/>
      <c r="CBS62" s="54"/>
      <c r="CBT62" s="54"/>
      <c r="CBU62" s="54"/>
      <c r="CBV62" s="54"/>
      <c r="CBW62" s="54"/>
      <c r="CBX62" s="54"/>
      <c r="CBY62" s="54"/>
      <c r="CBZ62" s="54"/>
      <c r="CCA62" s="54"/>
      <c r="CCB62" s="54"/>
      <c r="CCC62" s="54"/>
      <c r="CCD62" s="54"/>
      <c r="CCE62" s="54"/>
      <c r="CCF62" s="54"/>
      <c r="CCG62" s="54"/>
      <c r="CCH62" s="54"/>
      <c r="CCI62" s="54"/>
      <c r="CCJ62" s="54"/>
      <c r="CCK62" s="54"/>
      <c r="CCL62" s="54"/>
      <c r="CCM62" s="54"/>
      <c r="CCN62" s="54"/>
      <c r="CCO62" s="54"/>
      <c r="CCP62" s="54"/>
      <c r="CCQ62" s="54"/>
      <c r="CCR62" s="54"/>
      <c r="CCS62" s="54"/>
      <c r="CCT62" s="54"/>
      <c r="CCU62" s="54"/>
      <c r="CCV62" s="54"/>
      <c r="CCW62" s="54"/>
      <c r="CCX62" s="54"/>
      <c r="CCY62" s="54"/>
      <c r="CCZ62" s="54"/>
      <c r="CDA62" s="54"/>
      <c r="CDB62" s="54"/>
      <c r="CDC62" s="54"/>
      <c r="CDD62" s="54"/>
      <c r="CDE62" s="54"/>
      <c r="CDF62" s="54"/>
      <c r="CDG62" s="54"/>
      <c r="CDH62" s="54"/>
      <c r="CDI62" s="54"/>
      <c r="CDJ62" s="54"/>
      <c r="CDK62" s="54"/>
      <c r="CDL62" s="54"/>
      <c r="CDM62" s="54"/>
      <c r="CDN62" s="54"/>
      <c r="CDO62" s="54"/>
      <c r="CDP62" s="54"/>
      <c r="CDQ62" s="54"/>
      <c r="CDR62" s="54"/>
      <c r="CDS62" s="54"/>
      <c r="CDT62" s="54"/>
      <c r="CDU62" s="54"/>
      <c r="CDV62" s="54"/>
      <c r="CDW62" s="54"/>
      <c r="CDX62" s="54"/>
      <c r="CDY62" s="54"/>
      <c r="CDZ62" s="54"/>
      <c r="CEA62" s="54"/>
      <c r="CEB62" s="54"/>
      <c r="CEC62" s="54"/>
      <c r="CED62" s="54"/>
      <c r="CEE62" s="54"/>
      <c r="CEF62" s="54"/>
      <c r="CEG62" s="54"/>
      <c r="CEH62" s="54"/>
      <c r="CEI62" s="54"/>
      <c r="CEJ62" s="54"/>
      <c r="CEK62" s="54"/>
      <c r="CEL62" s="54"/>
      <c r="CEM62" s="54"/>
      <c r="CEN62" s="54"/>
      <c r="CEO62" s="54"/>
      <c r="CEP62" s="54"/>
      <c r="CEQ62" s="54"/>
      <c r="CER62" s="54"/>
      <c r="CES62" s="54"/>
      <c r="CET62" s="54"/>
      <c r="CEU62" s="54"/>
      <c r="CEV62" s="54"/>
      <c r="CEW62" s="54"/>
      <c r="CEX62" s="54"/>
      <c r="CEY62" s="54"/>
      <c r="CEZ62" s="54"/>
      <c r="CFA62" s="54"/>
      <c r="CFB62" s="54"/>
      <c r="CFC62" s="54"/>
      <c r="CFD62" s="54"/>
      <c r="CFE62" s="54"/>
      <c r="CFF62" s="54"/>
      <c r="CFG62" s="54"/>
      <c r="CFH62" s="54"/>
      <c r="CFI62" s="54"/>
      <c r="CFJ62" s="54"/>
      <c r="CFK62" s="54"/>
      <c r="CFL62" s="54"/>
      <c r="CFM62" s="54"/>
      <c r="CFN62" s="54"/>
      <c r="CFO62" s="54"/>
      <c r="CFP62" s="54"/>
      <c r="CFQ62" s="54"/>
      <c r="CFR62" s="54"/>
      <c r="CFS62" s="54"/>
      <c r="CFT62" s="54"/>
      <c r="CFU62" s="54"/>
      <c r="CFV62" s="54"/>
      <c r="CFW62" s="54"/>
      <c r="CFX62" s="54"/>
      <c r="CFY62" s="54"/>
      <c r="CFZ62" s="54"/>
      <c r="CGA62" s="54"/>
      <c r="CGB62" s="54"/>
      <c r="CGC62" s="54"/>
      <c r="CGD62" s="54"/>
      <c r="CGE62" s="54"/>
      <c r="CGF62" s="54"/>
      <c r="CGG62" s="54"/>
      <c r="CGH62" s="54"/>
      <c r="CGI62" s="54"/>
      <c r="CGJ62" s="54"/>
      <c r="CGK62" s="54"/>
      <c r="CGL62" s="54"/>
      <c r="CGM62" s="54"/>
      <c r="CGN62" s="54"/>
      <c r="CGO62" s="54"/>
      <c r="CGP62" s="54"/>
      <c r="CGQ62" s="54"/>
      <c r="CGR62" s="54"/>
      <c r="CGS62" s="54"/>
      <c r="CGT62" s="54"/>
      <c r="CGU62" s="54"/>
      <c r="CGV62" s="54"/>
      <c r="CGW62" s="54"/>
      <c r="CGX62" s="54"/>
      <c r="CGY62" s="54"/>
      <c r="CGZ62" s="54"/>
      <c r="CHA62" s="54"/>
      <c r="CHB62" s="54"/>
      <c r="CHC62" s="54"/>
      <c r="CHD62" s="54"/>
      <c r="CHE62" s="54"/>
      <c r="CHF62" s="54"/>
      <c r="CHG62" s="54"/>
      <c r="CHH62" s="54"/>
      <c r="CHI62" s="54"/>
      <c r="CHJ62" s="54"/>
      <c r="CHK62" s="54"/>
      <c r="CHL62" s="54"/>
      <c r="CHM62" s="54"/>
      <c r="CHN62" s="54"/>
      <c r="CHO62" s="54"/>
      <c r="CHP62" s="54"/>
      <c r="CHQ62" s="54"/>
      <c r="CHR62" s="54"/>
      <c r="CHS62" s="54"/>
      <c r="CHT62" s="54"/>
      <c r="CHU62" s="54"/>
      <c r="CHV62" s="54"/>
      <c r="CHW62" s="54"/>
      <c r="CHX62" s="54"/>
      <c r="CHY62" s="54"/>
      <c r="CHZ62" s="54"/>
      <c r="CIA62" s="54"/>
      <c r="CIB62" s="54"/>
      <c r="CIC62" s="54"/>
      <c r="CID62" s="54"/>
      <c r="CIE62" s="54"/>
      <c r="CIF62" s="54"/>
      <c r="CIG62" s="54"/>
      <c r="CIH62" s="54"/>
      <c r="CII62" s="54"/>
      <c r="CIJ62" s="54"/>
      <c r="CIK62" s="54"/>
      <c r="CIL62" s="54"/>
      <c r="CIM62" s="54"/>
      <c r="CIN62" s="54"/>
      <c r="CIO62" s="54"/>
      <c r="CIP62" s="54"/>
      <c r="CIQ62" s="54"/>
      <c r="CIR62" s="54"/>
      <c r="CIS62" s="54"/>
      <c r="CIT62" s="54"/>
      <c r="CIU62" s="54"/>
      <c r="CIV62" s="54"/>
      <c r="CIW62" s="54"/>
      <c r="CIX62" s="54"/>
      <c r="CIY62" s="54"/>
      <c r="CIZ62" s="54"/>
      <c r="CJA62" s="54"/>
      <c r="CJB62" s="54"/>
      <c r="CJC62" s="54"/>
      <c r="CJD62" s="54"/>
      <c r="CJE62" s="54"/>
      <c r="CJF62" s="54"/>
      <c r="CJG62" s="54"/>
      <c r="CJH62" s="54"/>
      <c r="CJI62" s="54"/>
      <c r="CJJ62" s="54"/>
      <c r="CJK62" s="54"/>
      <c r="CJL62" s="54"/>
      <c r="CJM62" s="54"/>
      <c r="CJN62" s="54"/>
      <c r="CJO62" s="54"/>
      <c r="CJP62" s="54"/>
      <c r="CJQ62" s="54"/>
      <c r="CJR62" s="54"/>
      <c r="CJS62" s="54"/>
      <c r="CJT62" s="54"/>
      <c r="CJU62" s="54"/>
      <c r="CJV62" s="54"/>
      <c r="CJW62" s="54"/>
      <c r="CJX62" s="54"/>
      <c r="CJY62" s="54"/>
      <c r="CJZ62" s="54"/>
      <c r="CKA62" s="54"/>
      <c r="CKB62" s="54"/>
      <c r="CKC62" s="54"/>
      <c r="CKD62" s="54"/>
      <c r="CKE62" s="54"/>
      <c r="CKF62" s="54"/>
      <c r="CKG62" s="54"/>
      <c r="CKH62" s="54"/>
      <c r="CKI62" s="54"/>
      <c r="CKJ62" s="54"/>
      <c r="CKK62" s="54"/>
      <c r="CKL62" s="54"/>
      <c r="CKM62" s="54"/>
      <c r="CKN62" s="54"/>
      <c r="CKO62" s="54"/>
      <c r="CKP62" s="54"/>
      <c r="CKQ62" s="54"/>
      <c r="CKR62" s="54"/>
      <c r="CKS62" s="54"/>
      <c r="CKT62" s="54"/>
      <c r="CKU62" s="54"/>
      <c r="CKV62" s="54"/>
      <c r="CKW62" s="54"/>
      <c r="CKX62" s="54"/>
      <c r="CKY62" s="54"/>
      <c r="CKZ62" s="54"/>
      <c r="CLA62" s="54"/>
      <c r="CLB62" s="54"/>
      <c r="CLC62" s="54"/>
      <c r="CLD62" s="54"/>
      <c r="CLE62" s="54"/>
      <c r="CLF62" s="54"/>
      <c r="CLG62" s="54"/>
      <c r="CLH62" s="54"/>
      <c r="CLI62" s="54"/>
      <c r="CLJ62" s="54"/>
      <c r="CLK62" s="54"/>
      <c r="CLL62" s="54"/>
      <c r="CLM62" s="54"/>
      <c r="CLN62" s="54"/>
      <c r="CLO62" s="54"/>
      <c r="CLP62" s="54"/>
      <c r="CLQ62" s="54"/>
      <c r="CLR62" s="54"/>
      <c r="CLS62" s="54"/>
      <c r="CLT62" s="54"/>
      <c r="CLU62" s="54"/>
      <c r="CLV62" s="54"/>
      <c r="CLW62" s="54"/>
      <c r="CLX62" s="54"/>
      <c r="CLY62" s="54"/>
      <c r="CLZ62" s="54"/>
      <c r="CMA62" s="54"/>
      <c r="CMB62" s="54"/>
      <c r="CMC62" s="54"/>
      <c r="CMD62" s="54"/>
      <c r="CME62" s="54"/>
      <c r="CMF62" s="54"/>
      <c r="CMG62" s="54"/>
      <c r="CMH62" s="54"/>
      <c r="CMI62" s="54"/>
      <c r="CMJ62" s="54"/>
      <c r="CMK62" s="54"/>
      <c r="CML62" s="54"/>
      <c r="CMM62" s="54"/>
      <c r="CMN62" s="54"/>
      <c r="CMO62" s="54"/>
      <c r="CMP62" s="54"/>
      <c r="CMQ62" s="54"/>
      <c r="CMR62" s="54"/>
      <c r="CMS62" s="54"/>
      <c r="CMT62" s="54"/>
      <c r="CMU62" s="54"/>
      <c r="CMV62" s="54"/>
      <c r="CMW62" s="54"/>
      <c r="CMX62" s="54"/>
      <c r="CMY62" s="54"/>
      <c r="CMZ62" s="54"/>
      <c r="CNA62" s="54"/>
      <c r="CNB62" s="54"/>
      <c r="CNC62" s="54"/>
      <c r="CND62" s="54"/>
      <c r="CNE62" s="54"/>
      <c r="CNF62" s="54"/>
      <c r="CNG62" s="54"/>
      <c r="CNH62" s="54"/>
      <c r="CNI62" s="54"/>
      <c r="CNJ62" s="54"/>
      <c r="CNK62" s="54"/>
      <c r="CNL62" s="54"/>
      <c r="CNM62" s="54"/>
      <c r="CNN62" s="54"/>
      <c r="CNO62" s="54"/>
      <c r="CNP62" s="54"/>
      <c r="CNQ62" s="54"/>
      <c r="CNR62" s="54"/>
      <c r="CNS62" s="54"/>
      <c r="CNT62" s="54"/>
      <c r="CNU62" s="54"/>
      <c r="CNV62" s="54"/>
      <c r="CNW62" s="54"/>
      <c r="CNX62" s="54"/>
      <c r="CNY62" s="54"/>
      <c r="CNZ62" s="54"/>
      <c r="COA62" s="54"/>
      <c r="COB62" s="54"/>
      <c r="COC62" s="54"/>
      <c r="COD62" s="54"/>
      <c r="COE62" s="54"/>
      <c r="COF62" s="54"/>
      <c r="COG62" s="54"/>
      <c r="COH62" s="54"/>
      <c r="COI62" s="54"/>
      <c r="COJ62" s="54"/>
      <c r="COK62" s="54"/>
      <c r="COL62" s="54"/>
      <c r="COM62" s="54"/>
      <c r="CON62" s="54"/>
      <c r="COO62" s="54"/>
      <c r="COP62" s="54"/>
      <c r="COQ62" s="54"/>
      <c r="COR62" s="54"/>
      <c r="COS62" s="54"/>
      <c r="COT62" s="54"/>
      <c r="COU62" s="54"/>
      <c r="COV62" s="54"/>
      <c r="COW62" s="54"/>
      <c r="COX62" s="54"/>
      <c r="COY62" s="54"/>
      <c r="COZ62" s="54"/>
      <c r="CPA62" s="54"/>
      <c r="CPB62" s="54"/>
      <c r="CPC62" s="54"/>
      <c r="CPD62" s="54"/>
      <c r="CPE62" s="54"/>
      <c r="CPF62" s="54"/>
      <c r="CPG62" s="54"/>
      <c r="CPH62" s="54"/>
      <c r="CPI62" s="54"/>
      <c r="CPJ62" s="54"/>
      <c r="CPK62" s="54"/>
      <c r="CPL62" s="54"/>
      <c r="CPM62" s="54"/>
      <c r="CPN62" s="54"/>
      <c r="CPO62" s="54"/>
      <c r="CPP62" s="54"/>
      <c r="CPQ62" s="54"/>
      <c r="CPR62" s="54"/>
      <c r="CPS62" s="54"/>
      <c r="CPT62" s="54"/>
      <c r="CPU62" s="54"/>
      <c r="CPV62" s="54"/>
      <c r="CPW62" s="54"/>
      <c r="CPX62" s="54"/>
      <c r="CPY62" s="54"/>
      <c r="CPZ62" s="54"/>
      <c r="CQA62" s="54"/>
      <c r="CQB62" s="54"/>
      <c r="CQC62" s="54"/>
      <c r="CQD62" s="54"/>
      <c r="CQE62" s="54"/>
      <c r="CQF62" s="54"/>
      <c r="CQG62" s="54"/>
      <c r="CQH62" s="54"/>
      <c r="CQI62" s="54"/>
      <c r="CQJ62" s="54"/>
      <c r="CQK62" s="54"/>
      <c r="CQL62" s="54"/>
      <c r="CQM62" s="54"/>
      <c r="CQN62" s="54"/>
      <c r="CQO62" s="54"/>
      <c r="CQP62" s="54"/>
      <c r="CQQ62" s="54"/>
      <c r="CQR62" s="54"/>
      <c r="CQS62" s="54"/>
      <c r="CQT62" s="54"/>
      <c r="CQU62" s="54"/>
      <c r="CQV62" s="54"/>
      <c r="CQW62" s="54"/>
      <c r="CQX62" s="54"/>
      <c r="CQY62" s="54"/>
      <c r="CQZ62" s="54"/>
      <c r="CRA62" s="54"/>
      <c r="CRB62" s="54"/>
      <c r="CRC62" s="54"/>
      <c r="CRD62" s="54"/>
      <c r="CRE62" s="54"/>
      <c r="CRF62" s="54"/>
      <c r="CRG62" s="54"/>
      <c r="CRH62" s="54"/>
      <c r="CRI62" s="54"/>
      <c r="CRJ62" s="54"/>
      <c r="CRK62" s="54"/>
      <c r="CRL62" s="54"/>
      <c r="CRM62" s="54"/>
      <c r="CRN62" s="54"/>
      <c r="CRO62" s="54"/>
      <c r="CRP62" s="54"/>
      <c r="CRQ62" s="54"/>
      <c r="CRR62" s="54"/>
      <c r="CRS62" s="54"/>
      <c r="CRT62" s="54"/>
      <c r="CRU62" s="54"/>
      <c r="CRV62" s="54"/>
      <c r="CRW62" s="54"/>
      <c r="CRX62" s="54"/>
      <c r="CRY62" s="54"/>
      <c r="CRZ62" s="54"/>
      <c r="CSA62" s="54"/>
      <c r="CSB62" s="54"/>
      <c r="CSC62" s="54"/>
      <c r="CSD62" s="54"/>
      <c r="CSE62" s="54"/>
      <c r="CSF62" s="54"/>
      <c r="CSG62" s="54"/>
      <c r="CSH62" s="54"/>
      <c r="CSI62" s="54"/>
      <c r="CSJ62" s="54"/>
      <c r="CSK62" s="54"/>
      <c r="CSL62" s="54"/>
      <c r="CSM62" s="54"/>
      <c r="CSN62" s="54"/>
      <c r="CSO62" s="54"/>
      <c r="CSP62" s="54"/>
      <c r="CSQ62" s="54"/>
      <c r="CSR62" s="54"/>
      <c r="CSS62" s="54"/>
      <c r="CST62" s="54"/>
      <c r="CSU62" s="54"/>
      <c r="CSV62" s="54"/>
      <c r="CSW62" s="54"/>
      <c r="CSX62" s="54"/>
      <c r="CSY62" s="54"/>
      <c r="CSZ62" s="54"/>
      <c r="CTA62" s="54"/>
      <c r="CTB62" s="54"/>
      <c r="CTC62" s="54"/>
      <c r="CTD62" s="54"/>
      <c r="CTE62" s="54"/>
      <c r="CTF62" s="54"/>
      <c r="CTG62" s="54"/>
      <c r="CTH62" s="54"/>
      <c r="CTI62" s="54"/>
      <c r="CTJ62" s="54"/>
      <c r="CTK62" s="54"/>
      <c r="CTL62" s="54"/>
      <c r="CTM62" s="54"/>
      <c r="CTN62" s="54"/>
      <c r="CTO62" s="54"/>
      <c r="CTP62" s="54"/>
      <c r="CTQ62" s="54"/>
      <c r="CTR62" s="54"/>
      <c r="CTS62" s="54"/>
      <c r="CTT62" s="54"/>
      <c r="CTU62" s="54"/>
      <c r="CTV62" s="54"/>
      <c r="CTW62" s="54"/>
      <c r="CTX62" s="54"/>
      <c r="CTY62" s="54"/>
      <c r="CTZ62" s="54"/>
      <c r="CUA62" s="54"/>
      <c r="CUB62" s="54"/>
    </row>
    <row r="63" s="1" customFormat="1" ht="74" customHeight="1" spans="1:1024 1025:2576">
      <c r="A63" s="32">
        <v>44</v>
      </c>
      <c r="B63" s="33" t="s">
        <v>97</v>
      </c>
      <c r="C63" s="34" t="s">
        <v>98</v>
      </c>
      <c r="D63" s="55" t="str">
        <f xml:space="preserve">_xlfn.DISPIMG("ID_BF3BB6DA68AC418A8B7011094ED7E91B",1)</f>
        <v>=DISPIMG("ID_BF3BB6DA68AC418A8B7011094ED7E91B",1)</v>
      </c>
      <c r="E63" s="32" t="s">
        <v>15</v>
      </c>
      <c r="F63" s="35" t="s">
        <v>16</v>
      </c>
      <c r="G63" s="61"/>
      <c r="H63" s="56"/>
      <c r="I63" s="54"/>
      <c r="J63" s="57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  <c r="BK63" s="54"/>
      <c r="BL63" s="54"/>
      <c r="BM63" s="54"/>
      <c r="BN63" s="54"/>
      <c r="BO63" s="54"/>
      <c r="BP63" s="54"/>
      <c r="BQ63" s="54"/>
      <c r="BR63" s="54"/>
      <c r="BS63" s="54"/>
      <c r="BT63" s="54"/>
      <c r="BU63" s="54"/>
      <c r="BV63" s="54"/>
      <c r="BW63" s="54"/>
      <c r="BX63" s="54"/>
      <c r="BY63" s="54"/>
      <c r="BZ63" s="54"/>
      <c r="CA63" s="54"/>
      <c r="CB63" s="54"/>
      <c r="CC63" s="54"/>
      <c r="CD63" s="54"/>
      <c r="CE63" s="54"/>
      <c r="CF63" s="54"/>
      <c r="CG63" s="54"/>
      <c r="CH63" s="54"/>
      <c r="CI63" s="54"/>
      <c r="CJ63" s="54"/>
      <c r="CK63" s="54"/>
      <c r="CL63" s="54"/>
      <c r="CM63" s="54"/>
      <c r="CN63" s="54"/>
      <c r="CO63" s="54"/>
      <c r="CP63" s="54"/>
      <c r="CQ63" s="54"/>
      <c r="CR63" s="54"/>
      <c r="CS63" s="54"/>
      <c r="CT63" s="54"/>
      <c r="CU63" s="54"/>
      <c r="CV63" s="54"/>
      <c r="CW63" s="54"/>
      <c r="CX63" s="54"/>
      <c r="CY63" s="54"/>
      <c r="CZ63" s="54"/>
      <c r="DA63" s="54"/>
      <c r="DB63" s="54"/>
      <c r="DC63" s="54"/>
      <c r="DD63" s="54"/>
      <c r="DE63" s="54"/>
      <c r="DF63" s="54"/>
      <c r="DG63" s="54"/>
      <c r="DH63" s="54"/>
      <c r="DI63" s="54"/>
      <c r="DJ63" s="54"/>
      <c r="DK63" s="54"/>
      <c r="DL63" s="54"/>
      <c r="DM63" s="54"/>
      <c r="DN63" s="54"/>
      <c r="DO63" s="54"/>
      <c r="DP63" s="54"/>
      <c r="DQ63" s="54"/>
      <c r="DR63" s="54"/>
      <c r="DS63" s="54"/>
      <c r="DT63" s="54"/>
      <c r="DU63" s="54"/>
      <c r="DV63" s="54"/>
      <c r="DW63" s="54"/>
      <c r="DX63" s="54"/>
      <c r="DY63" s="54"/>
      <c r="DZ63" s="54"/>
      <c r="EA63" s="54"/>
      <c r="EB63" s="54"/>
      <c r="EC63" s="54"/>
      <c r="ED63" s="54"/>
      <c r="EE63" s="54"/>
      <c r="EF63" s="54"/>
      <c r="EG63" s="54"/>
      <c r="EH63" s="54"/>
      <c r="EI63" s="54"/>
      <c r="EJ63" s="54"/>
      <c r="EK63" s="54"/>
      <c r="EL63" s="54"/>
      <c r="EM63" s="54"/>
      <c r="EN63" s="54"/>
      <c r="EO63" s="54"/>
      <c r="EP63" s="54"/>
      <c r="EQ63" s="54"/>
      <c r="ER63" s="54"/>
      <c r="ES63" s="54"/>
      <c r="ET63" s="54"/>
      <c r="EU63" s="54"/>
      <c r="EV63" s="54"/>
      <c r="EW63" s="54"/>
      <c r="EX63" s="54"/>
      <c r="EY63" s="54"/>
      <c r="EZ63" s="54"/>
      <c r="FA63" s="54"/>
      <c r="FB63" s="54"/>
      <c r="FC63" s="54"/>
      <c r="FD63" s="54"/>
      <c r="FE63" s="54"/>
      <c r="FF63" s="54"/>
      <c r="FG63" s="54"/>
      <c r="FH63" s="54"/>
      <c r="FI63" s="54"/>
      <c r="FJ63" s="54"/>
      <c r="FK63" s="54"/>
      <c r="FL63" s="54"/>
      <c r="FM63" s="54"/>
      <c r="FN63" s="54"/>
      <c r="FO63" s="54"/>
      <c r="FP63" s="54"/>
      <c r="FQ63" s="54"/>
      <c r="FR63" s="54"/>
      <c r="FS63" s="54"/>
      <c r="FT63" s="54"/>
      <c r="FU63" s="54"/>
      <c r="FV63" s="54"/>
      <c r="FW63" s="54"/>
      <c r="FX63" s="54"/>
      <c r="FY63" s="54"/>
      <c r="FZ63" s="54"/>
      <c r="GA63" s="54"/>
      <c r="GB63" s="54"/>
      <c r="GC63" s="54"/>
      <c r="GD63" s="54"/>
      <c r="GE63" s="54"/>
      <c r="GF63" s="54"/>
      <c r="GG63" s="54"/>
      <c r="GH63" s="54"/>
      <c r="GI63" s="54"/>
      <c r="GJ63" s="54"/>
      <c r="GK63" s="54"/>
      <c r="GL63" s="54"/>
      <c r="GM63" s="54"/>
      <c r="GN63" s="54"/>
      <c r="GO63" s="54"/>
      <c r="GP63" s="54"/>
      <c r="GQ63" s="54"/>
      <c r="GR63" s="54"/>
      <c r="GS63" s="54"/>
      <c r="GT63" s="54"/>
      <c r="GU63" s="54"/>
      <c r="GV63" s="54"/>
      <c r="GW63" s="54"/>
      <c r="GX63" s="54"/>
      <c r="GY63" s="54"/>
      <c r="GZ63" s="54"/>
      <c r="HA63" s="54"/>
      <c r="HB63" s="54"/>
      <c r="HC63" s="54"/>
      <c r="HD63" s="54"/>
      <c r="HE63" s="54"/>
      <c r="HF63" s="54"/>
      <c r="HG63" s="54"/>
      <c r="HH63" s="54"/>
      <c r="HI63" s="54"/>
      <c r="HJ63" s="54"/>
      <c r="HK63" s="54"/>
      <c r="HL63" s="54"/>
      <c r="HM63" s="54"/>
      <c r="HN63" s="54"/>
      <c r="HO63" s="54"/>
      <c r="HP63" s="54"/>
      <c r="HQ63" s="54"/>
      <c r="HR63" s="54"/>
      <c r="HS63" s="54"/>
      <c r="HT63" s="54"/>
      <c r="HU63" s="54"/>
      <c r="HV63" s="54"/>
      <c r="HW63" s="54"/>
      <c r="HX63" s="54"/>
      <c r="HY63" s="54"/>
      <c r="HZ63" s="54"/>
      <c r="IA63" s="54"/>
      <c r="IB63" s="54"/>
      <c r="IC63" s="54"/>
      <c r="ID63" s="54"/>
      <c r="IE63" s="54"/>
      <c r="IF63" s="54"/>
      <c r="IG63" s="54"/>
      <c r="IH63" s="54"/>
      <c r="II63" s="54"/>
      <c r="IJ63" s="54"/>
      <c r="IK63" s="54"/>
      <c r="IL63" s="54"/>
      <c r="IM63" s="54"/>
      <c r="IN63" s="54"/>
      <c r="IO63" s="54"/>
      <c r="IP63" s="54"/>
      <c r="IQ63" s="54"/>
      <c r="IR63" s="54"/>
      <c r="IS63" s="54"/>
      <c r="IT63" s="54"/>
      <c r="IU63" s="54"/>
      <c r="IV63" s="54"/>
      <c r="IW63" s="54"/>
      <c r="IX63" s="54"/>
      <c r="IY63" s="54"/>
      <c r="IZ63" s="54"/>
      <c r="JA63" s="54"/>
      <c r="JB63" s="54"/>
      <c r="JC63" s="54"/>
      <c r="JD63" s="54"/>
      <c r="JE63" s="54"/>
      <c r="JF63" s="54"/>
      <c r="JG63" s="54"/>
      <c r="JH63" s="54"/>
      <c r="JI63" s="54"/>
      <c r="JJ63" s="54"/>
      <c r="JK63" s="54"/>
      <c r="JL63" s="54"/>
      <c r="JM63" s="54"/>
      <c r="JN63" s="54"/>
      <c r="JO63" s="54"/>
      <c r="JP63" s="54"/>
      <c r="JQ63" s="54"/>
      <c r="JR63" s="54"/>
      <c r="JS63" s="54"/>
      <c r="JT63" s="54"/>
      <c r="JU63" s="54"/>
      <c r="JV63" s="54"/>
      <c r="JW63" s="54"/>
      <c r="JX63" s="54"/>
      <c r="JY63" s="54"/>
      <c r="JZ63" s="54"/>
      <c r="KA63" s="54"/>
      <c r="KB63" s="54"/>
      <c r="KC63" s="54"/>
      <c r="KD63" s="54"/>
      <c r="KE63" s="54"/>
      <c r="KF63" s="54"/>
      <c r="KG63" s="54"/>
      <c r="KH63" s="54"/>
      <c r="KI63" s="54"/>
      <c r="KJ63" s="54"/>
      <c r="KK63" s="54"/>
      <c r="KL63" s="54"/>
      <c r="KM63" s="54"/>
      <c r="KN63" s="54"/>
      <c r="KO63" s="54"/>
      <c r="KP63" s="54"/>
      <c r="KQ63" s="54"/>
      <c r="KR63" s="54"/>
      <c r="KS63" s="54"/>
      <c r="KT63" s="54"/>
      <c r="KU63" s="54"/>
      <c r="KV63" s="54"/>
      <c r="KW63" s="54"/>
      <c r="KX63" s="54"/>
      <c r="KY63" s="54"/>
      <c r="KZ63" s="54"/>
      <c r="LA63" s="54"/>
      <c r="LB63" s="54"/>
      <c r="LC63" s="54"/>
      <c r="LD63" s="54"/>
      <c r="LE63" s="54"/>
      <c r="LF63" s="54"/>
      <c r="LG63" s="54"/>
      <c r="LH63" s="54"/>
      <c r="LI63" s="54"/>
      <c r="LJ63" s="54"/>
      <c r="LK63" s="54"/>
      <c r="LL63" s="54"/>
      <c r="LM63" s="54"/>
      <c r="LN63" s="54"/>
      <c r="LO63" s="54"/>
      <c r="LP63" s="54"/>
      <c r="LQ63" s="54"/>
      <c r="LR63" s="54"/>
      <c r="LS63" s="54"/>
      <c r="LT63" s="54"/>
      <c r="LU63" s="54"/>
      <c r="LV63" s="54"/>
      <c r="LW63" s="54"/>
      <c r="LX63" s="54"/>
      <c r="LY63" s="54"/>
      <c r="LZ63" s="54"/>
      <c r="MA63" s="54"/>
      <c r="MB63" s="54"/>
      <c r="MC63" s="54"/>
      <c r="MD63" s="54"/>
      <c r="ME63" s="54"/>
      <c r="MF63" s="54"/>
      <c r="MG63" s="54"/>
      <c r="MH63" s="54"/>
      <c r="MI63" s="54"/>
      <c r="MJ63" s="54"/>
      <c r="MK63" s="54"/>
      <c r="ML63" s="54"/>
      <c r="MM63" s="54"/>
      <c r="MN63" s="54"/>
      <c r="MO63" s="54"/>
      <c r="MP63" s="54"/>
      <c r="MQ63" s="54"/>
      <c r="MR63" s="54"/>
      <c r="MS63" s="54"/>
      <c r="MT63" s="54"/>
      <c r="MU63" s="54"/>
      <c r="MV63" s="54"/>
      <c r="MW63" s="54"/>
      <c r="MX63" s="54"/>
      <c r="MY63" s="54"/>
      <c r="MZ63" s="54"/>
      <c r="NA63" s="54"/>
      <c r="NB63" s="54"/>
      <c r="NC63" s="54"/>
      <c r="ND63" s="54"/>
      <c r="NE63" s="54"/>
      <c r="NF63" s="54"/>
      <c r="NG63" s="54"/>
      <c r="NH63" s="54"/>
      <c r="NI63" s="54"/>
      <c r="NJ63" s="54"/>
      <c r="NK63" s="54"/>
      <c r="NL63" s="54"/>
      <c r="NM63" s="54"/>
      <c r="NN63" s="54"/>
      <c r="NO63" s="54"/>
      <c r="NP63" s="54"/>
      <c r="NQ63" s="54"/>
      <c r="NR63" s="54"/>
      <c r="NS63" s="54"/>
      <c r="NT63" s="54"/>
      <c r="NU63" s="54"/>
      <c r="NV63" s="54"/>
      <c r="NW63" s="54"/>
      <c r="NX63" s="54"/>
      <c r="NY63" s="54"/>
      <c r="NZ63" s="54"/>
      <c r="OA63" s="54"/>
      <c r="OB63" s="54"/>
      <c r="OC63" s="54"/>
      <c r="OD63" s="54"/>
      <c r="OE63" s="54"/>
      <c r="OF63" s="54"/>
      <c r="OG63" s="54"/>
      <c r="OH63" s="54"/>
      <c r="OI63" s="54"/>
      <c r="OJ63" s="54"/>
      <c r="OK63" s="54"/>
      <c r="OL63" s="54"/>
      <c r="OM63" s="54"/>
      <c r="ON63" s="54"/>
      <c r="OO63" s="54"/>
      <c r="OP63" s="54"/>
      <c r="OQ63" s="54"/>
      <c r="OR63" s="54"/>
      <c r="OS63" s="54"/>
      <c r="OT63" s="54"/>
      <c r="OU63" s="54"/>
      <c r="OV63" s="54"/>
      <c r="OW63" s="54"/>
      <c r="OX63" s="54"/>
      <c r="OY63" s="54"/>
      <c r="OZ63" s="54"/>
      <c r="PA63" s="54"/>
      <c r="PB63" s="54"/>
      <c r="PC63" s="54"/>
      <c r="PD63" s="54"/>
      <c r="PE63" s="54"/>
      <c r="PF63" s="54"/>
      <c r="PG63" s="54"/>
      <c r="PH63" s="54"/>
      <c r="PI63" s="54"/>
      <c r="PJ63" s="54"/>
      <c r="PK63" s="54"/>
      <c r="PL63" s="54"/>
      <c r="PM63" s="54"/>
      <c r="PN63" s="54"/>
      <c r="PO63" s="54"/>
      <c r="PP63" s="54"/>
      <c r="PQ63" s="54"/>
      <c r="PR63" s="54"/>
      <c r="PS63" s="54"/>
      <c r="PT63" s="54"/>
      <c r="PU63" s="54"/>
      <c r="PV63" s="54"/>
      <c r="PW63" s="54"/>
      <c r="PX63" s="54"/>
      <c r="PY63" s="54"/>
      <c r="PZ63" s="54"/>
      <c r="QA63" s="54"/>
      <c r="QB63" s="54"/>
      <c r="QC63" s="54"/>
      <c r="QD63" s="54"/>
      <c r="QE63" s="54"/>
      <c r="QF63" s="54"/>
      <c r="QG63" s="54"/>
      <c r="QH63" s="54"/>
      <c r="QI63" s="54"/>
      <c r="QJ63" s="54"/>
      <c r="QK63" s="54"/>
      <c r="QL63" s="54"/>
      <c r="QM63" s="54"/>
      <c r="QN63" s="54"/>
      <c r="QO63" s="54"/>
      <c r="QP63" s="54"/>
      <c r="QQ63" s="54"/>
      <c r="QR63" s="54"/>
      <c r="QS63" s="54"/>
      <c r="QT63" s="54"/>
      <c r="QU63" s="54"/>
      <c r="QV63" s="54"/>
      <c r="QW63" s="54"/>
      <c r="QX63" s="54"/>
      <c r="QY63" s="54"/>
      <c r="QZ63" s="54"/>
      <c r="RA63" s="54"/>
      <c r="RB63" s="54"/>
      <c r="RC63" s="54"/>
      <c r="RD63" s="54"/>
      <c r="RE63" s="54"/>
      <c r="RF63" s="54"/>
      <c r="RG63" s="54"/>
      <c r="RH63" s="54"/>
      <c r="RI63" s="54"/>
      <c r="RJ63" s="54"/>
      <c r="RK63" s="54"/>
      <c r="RL63" s="54"/>
      <c r="RM63" s="54"/>
      <c r="RN63" s="54"/>
      <c r="RO63" s="54"/>
      <c r="RP63" s="54"/>
      <c r="RQ63" s="54"/>
      <c r="RR63" s="54"/>
      <c r="RS63" s="54"/>
      <c r="RT63" s="54"/>
      <c r="RU63" s="54"/>
      <c r="RV63" s="54"/>
      <c r="RW63" s="54"/>
      <c r="RX63" s="54"/>
      <c r="RY63" s="54"/>
      <c r="RZ63" s="54"/>
      <c r="SA63" s="54"/>
      <c r="SB63" s="54"/>
      <c r="SC63" s="54"/>
      <c r="SD63" s="54"/>
      <c r="SE63" s="54"/>
      <c r="SF63" s="54"/>
      <c r="SG63" s="54"/>
      <c r="SH63" s="54"/>
      <c r="SI63" s="54"/>
      <c r="SJ63" s="54"/>
      <c r="SK63" s="54"/>
      <c r="SL63" s="54"/>
      <c r="SM63" s="54"/>
      <c r="SN63" s="54"/>
      <c r="SO63" s="54"/>
      <c r="SP63" s="54"/>
      <c r="SQ63" s="54"/>
      <c r="SR63" s="54"/>
      <c r="SS63" s="54"/>
      <c r="ST63" s="54"/>
      <c r="SU63" s="54"/>
      <c r="SV63" s="54"/>
      <c r="SW63" s="54"/>
      <c r="SX63" s="54"/>
      <c r="SY63" s="54"/>
      <c r="SZ63" s="54"/>
      <c r="TA63" s="54"/>
      <c r="TB63" s="54"/>
      <c r="TC63" s="54"/>
      <c r="TD63" s="54"/>
      <c r="TE63" s="54"/>
      <c r="TF63" s="54"/>
      <c r="TG63" s="54"/>
      <c r="TH63" s="54"/>
      <c r="TI63" s="54"/>
      <c r="TJ63" s="54"/>
      <c r="TK63" s="54"/>
      <c r="TL63" s="54"/>
      <c r="TM63" s="54"/>
      <c r="TN63" s="54"/>
      <c r="TO63" s="54"/>
      <c r="TP63" s="54"/>
      <c r="TQ63" s="54"/>
      <c r="TR63" s="54"/>
      <c r="TS63" s="54"/>
      <c r="TT63" s="54"/>
      <c r="TU63" s="54"/>
      <c r="TV63" s="54"/>
      <c r="TW63" s="54"/>
      <c r="TX63" s="54"/>
      <c r="TY63" s="54"/>
      <c r="TZ63" s="54"/>
      <c r="UA63" s="54"/>
      <c r="UB63" s="54"/>
      <c r="UC63" s="54"/>
      <c r="UD63" s="54"/>
      <c r="UE63" s="54"/>
      <c r="UF63" s="54"/>
      <c r="UG63" s="54"/>
      <c r="UH63" s="54"/>
      <c r="UI63" s="54"/>
      <c r="UJ63" s="54"/>
      <c r="UK63" s="54"/>
      <c r="UL63" s="54"/>
      <c r="UM63" s="54"/>
      <c r="UN63" s="54"/>
      <c r="UO63" s="54"/>
      <c r="UP63" s="54"/>
      <c r="UQ63" s="54"/>
      <c r="UR63" s="54"/>
      <c r="US63" s="54"/>
      <c r="UT63" s="54"/>
      <c r="UU63" s="54"/>
      <c r="UV63" s="54"/>
      <c r="UW63" s="54"/>
      <c r="UX63" s="54"/>
      <c r="UY63" s="54"/>
      <c r="UZ63" s="54"/>
      <c r="VA63" s="54"/>
      <c r="VB63" s="54"/>
      <c r="VC63" s="54"/>
      <c r="VD63" s="54"/>
      <c r="VE63" s="54"/>
      <c r="VF63" s="54"/>
      <c r="VG63" s="54"/>
      <c r="VH63" s="54"/>
      <c r="VI63" s="54"/>
      <c r="VJ63" s="54"/>
      <c r="VK63" s="54"/>
      <c r="VL63" s="54"/>
      <c r="VM63" s="54"/>
      <c r="VN63" s="54"/>
      <c r="VO63" s="54"/>
      <c r="VP63" s="54"/>
      <c r="VQ63" s="54"/>
      <c r="VR63" s="54"/>
      <c r="VS63" s="54"/>
      <c r="VT63" s="54"/>
      <c r="VU63" s="54"/>
      <c r="VV63" s="54"/>
      <c r="VW63" s="54"/>
      <c r="VX63" s="54"/>
      <c r="VY63" s="54"/>
      <c r="VZ63" s="54"/>
      <c r="WA63" s="54"/>
      <c r="WB63" s="54"/>
      <c r="WC63" s="54"/>
      <c r="WD63" s="54"/>
      <c r="WE63" s="54"/>
      <c r="WF63" s="54"/>
      <c r="WG63" s="54"/>
      <c r="WH63" s="54"/>
      <c r="WI63" s="54"/>
      <c r="WJ63" s="54"/>
      <c r="WK63" s="54"/>
      <c r="WL63" s="54"/>
      <c r="WM63" s="54"/>
      <c r="WN63" s="54"/>
      <c r="WO63" s="54"/>
      <c r="WP63" s="54"/>
      <c r="WQ63" s="54"/>
      <c r="WR63" s="54"/>
      <c r="WS63" s="54"/>
      <c r="WT63" s="54"/>
      <c r="WU63" s="54"/>
      <c r="WV63" s="54"/>
      <c r="WW63" s="54"/>
      <c r="WX63" s="54"/>
      <c r="WY63" s="54"/>
      <c r="WZ63" s="54"/>
      <c r="XA63" s="54"/>
      <c r="XB63" s="54"/>
      <c r="XC63" s="54"/>
      <c r="XD63" s="54"/>
      <c r="XE63" s="54"/>
      <c r="XF63" s="54"/>
      <c r="XG63" s="54"/>
      <c r="XH63" s="54"/>
      <c r="XI63" s="54"/>
      <c r="XJ63" s="54"/>
      <c r="XK63" s="54"/>
      <c r="XL63" s="54"/>
      <c r="XM63" s="54"/>
      <c r="XN63" s="54"/>
      <c r="XO63" s="54"/>
      <c r="XP63" s="54"/>
      <c r="XQ63" s="54"/>
      <c r="XR63" s="54"/>
      <c r="XS63" s="54"/>
      <c r="XT63" s="54"/>
      <c r="XU63" s="54"/>
      <c r="XV63" s="54"/>
      <c r="XW63" s="54"/>
      <c r="XX63" s="54"/>
      <c r="XY63" s="54"/>
      <c r="XZ63" s="54"/>
      <c r="YA63" s="54"/>
      <c r="YB63" s="54"/>
      <c r="YC63" s="54"/>
      <c r="YD63" s="54"/>
      <c r="YE63" s="54"/>
      <c r="YF63" s="54"/>
      <c r="YG63" s="54"/>
      <c r="YH63" s="54"/>
      <c r="YI63" s="54"/>
      <c r="YJ63" s="54"/>
      <c r="YK63" s="54"/>
      <c r="YL63" s="54"/>
      <c r="YM63" s="54"/>
      <c r="YN63" s="54"/>
      <c r="YO63" s="54"/>
      <c r="YP63" s="54"/>
      <c r="YQ63" s="54"/>
      <c r="YR63" s="54"/>
      <c r="YS63" s="54"/>
      <c r="YT63" s="54"/>
      <c r="YU63" s="54"/>
      <c r="YV63" s="54"/>
      <c r="YW63" s="54"/>
      <c r="YX63" s="54"/>
      <c r="YY63" s="54"/>
      <c r="YZ63" s="54"/>
      <c r="ZA63" s="54"/>
      <c r="ZB63" s="54"/>
      <c r="ZC63" s="54"/>
      <c r="ZD63" s="54"/>
      <c r="ZE63" s="54"/>
      <c r="ZF63" s="54"/>
      <c r="ZG63" s="54"/>
      <c r="ZH63" s="54"/>
      <c r="ZI63" s="54"/>
      <c r="ZJ63" s="54"/>
      <c r="ZK63" s="54"/>
      <c r="ZL63" s="54"/>
      <c r="ZM63" s="54"/>
      <c r="ZN63" s="54"/>
      <c r="ZO63" s="54"/>
      <c r="ZP63" s="54"/>
      <c r="ZQ63" s="54"/>
      <c r="ZR63" s="54"/>
      <c r="ZS63" s="54"/>
      <c r="ZT63" s="54"/>
      <c r="ZU63" s="54"/>
      <c r="ZV63" s="54"/>
      <c r="ZW63" s="54"/>
      <c r="ZX63" s="54"/>
      <c r="ZY63" s="54"/>
      <c r="ZZ63" s="54"/>
      <c r="AAA63" s="54"/>
      <c r="AAB63" s="54"/>
      <c r="AAC63" s="54"/>
      <c r="AAD63" s="54"/>
      <c r="AAE63" s="54"/>
      <c r="AAF63" s="54"/>
      <c r="AAG63" s="54"/>
      <c r="AAH63" s="54"/>
      <c r="AAI63" s="54"/>
      <c r="AAJ63" s="54"/>
      <c r="AAK63" s="54"/>
      <c r="AAL63" s="54"/>
      <c r="AAM63" s="54"/>
      <c r="AAN63" s="54"/>
      <c r="AAO63" s="54"/>
      <c r="AAP63" s="54"/>
      <c r="AAQ63" s="54"/>
      <c r="AAR63" s="54"/>
      <c r="AAS63" s="54"/>
      <c r="AAT63" s="54"/>
      <c r="AAU63" s="54"/>
      <c r="AAV63" s="54"/>
      <c r="AAW63" s="54"/>
      <c r="AAX63" s="54"/>
      <c r="AAY63" s="54"/>
      <c r="AAZ63" s="54"/>
      <c r="ABA63" s="54"/>
      <c r="ABB63" s="54"/>
      <c r="ABC63" s="54"/>
      <c r="ABD63" s="54"/>
      <c r="ABE63" s="54"/>
      <c r="ABF63" s="54"/>
      <c r="ABG63" s="54"/>
      <c r="ABH63" s="54"/>
      <c r="ABI63" s="54"/>
      <c r="ABJ63" s="54"/>
      <c r="ABK63" s="54"/>
      <c r="ABL63" s="54"/>
      <c r="ABM63" s="54"/>
      <c r="ABN63" s="54"/>
      <c r="ABO63" s="54"/>
      <c r="ABP63" s="54"/>
      <c r="ABQ63" s="54"/>
      <c r="ABR63" s="54"/>
      <c r="ABS63" s="54"/>
      <c r="ABT63" s="54"/>
      <c r="ABU63" s="54"/>
      <c r="ABV63" s="54"/>
      <c r="ABW63" s="54"/>
      <c r="ABX63" s="54"/>
      <c r="ABY63" s="54"/>
      <c r="ABZ63" s="54"/>
      <c r="ACA63" s="54"/>
      <c r="ACB63" s="54"/>
      <c r="ACC63" s="54"/>
      <c r="ACD63" s="54"/>
      <c r="ACE63" s="54"/>
      <c r="ACF63" s="54"/>
      <c r="ACG63" s="54"/>
      <c r="ACH63" s="54"/>
      <c r="ACI63" s="54"/>
      <c r="ACJ63" s="54"/>
      <c r="ACK63" s="54"/>
      <c r="ACL63" s="54"/>
      <c r="ACM63" s="54"/>
      <c r="ACN63" s="54"/>
      <c r="ACO63" s="54"/>
      <c r="ACP63" s="54"/>
      <c r="ACQ63" s="54"/>
      <c r="ACR63" s="54"/>
      <c r="ACS63" s="54"/>
      <c r="ACT63" s="54"/>
      <c r="ACU63" s="54"/>
      <c r="ACV63" s="54"/>
      <c r="ACW63" s="54"/>
      <c r="ACX63" s="54"/>
      <c r="ACY63" s="54"/>
      <c r="ACZ63" s="54"/>
      <c r="ADA63" s="54"/>
      <c r="ADB63" s="54"/>
      <c r="ADC63" s="54"/>
      <c r="ADD63" s="54"/>
      <c r="ADE63" s="54"/>
      <c r="ADF63" s="54"/>
      <c r="ADG63" s="54"/>
      <c r="ADH63" s="54"/>
      <c r="ADI63" s="54"/>
      <c r="ADJ63" s="54"/>
      <c r="ADK63" s="54"/>
      <c r="ADL63" s="54"/>
      <c r="ADM63" s="54"/>
      <c r="ADN63" s="54"/>
      <c r="ADO63" s="54"/>
      <c r="ADP63" s="54"/>
      <c r="ADQ63" s="54"/>
      <c r="ADR63" s="54"/>
      <c r="ADS63" s="54"/>
      <c r="ADT63" s="54"/>
      <c r="ADU63" s="54"/>
      <c r="ADV63" s="54"/>
      <c r="ADW63" s="54"/>
      <c r="ADX63" s="54"/>
      <c r="ADY63" s="54"/>
      <c r="ADZ63" s="54"/>
      <c r="AEA63" s="54"/>
      <c r="AEB63" s="54"/>
      <c r="AEC63" s="54"/>
      <c r="AED63" s="54"/>
      <c r="AEE63" s="54"/>
      <c r="AEF63" s="54"/>
      <c r="AEG63" s="54"/>
      <c r="AEH63" s="54"/>
      <c r="AEI63" s="54"/>
      <c r="AEJ63" s="54"/>
      <c r="AEK63" s="54"/>
      <c r="AEL63" s="54"/>
      <c r="AEM63" s="54"/>
      <c r="AEN63" s="54"/>
      <c r="AEO63" s="54"/>
      <c r="AEP63" s="54"/>
      <c r="AEQ63" s="54"/>
      <c r="AER63" s="54"/>
      <c r="AES63" s="54"/>
      <c r="AET63" s="54"/>
      <c r="AEU63" s="54"/>
      <c r="AEV63" s="54"/>
      <c r="AEW63" s="54"/>
      <c r="AEX63" s="54"/>
      <c r="AEY63" s="54"/>
      <c r="AEZ63" s="54"/>
      <c r="AFA63" s="54"/>
      <c r="AFB63" s="54"/>
      <c r="AFC63" s="54"/>
      <c r="AFD63" s="54"/>
      <c r="AFE63" s="54"/>
      <c r="AFF63" s="54"/>
      <c r="AFG63" s="54"/>
      <c r="AFH63" s="54"/>
      <c r="AFI63" s="54"/>
      <c r="AFJ63" s="54"/>
      <c r="AFK63" s="54"/>
      <c r="AFL63" s="54"/>
      <c r="AFM63" s="54"/>
      <c r="AFN63" s="54"/>
      <c r="AFO63" s="54"/>
      <c r="AFP63" s="54"/>
      <c r="AFQ63" s="54"/>
      <c r="AFR63" s="54"/>
      <c r="AFS63" s="54"/>
      <c r="AFT63" s="54"/>
      <c r="AFU63" s="54"/>
      <c r="AFV63" s="54"/>
      <c r="AFW63" s="54"/>
      <c r="AFX63" s="54"/>
      <c r="AFY63" s="54"/>
      <c r="AFZ63" s="54"/>
      <c r="AGA63" s="54"/>
      <c r="AGB63" s="54"/>
      <c r="AGC63" s="54"/>
      <c r="AGD63" s="54"/>
      <c r="AGE63" s="54"/>
      <c r="AGF63" s="54"/>
      <c r="AGG63" s="54"/>
      <c r="AGH63" s="54"/>
      <c r="AGI63" s="54"/>
      <c r="AGJ63" s="54"/>
      <c r="AGK63" s="54"/>
      <c r="AGL63" s="54"/>
      <c r="AGM63" s="54"/>
      <c r="AGN63" s="54"/>
      <c r="AGO63" s="54"/>
      <c r="AGP63" s="54"/>
      <c r="AGQ63" s="54"/>
      <c r="AGR63" s="54"/>
      <c r="AGS63" s="54"/>
      <c r="AGT63" s="54"/>
      <c r="AGU63" s="54"/>
      <c r="AGV63" s="54"/>
      <c r="AGW63" s="54"/>
      <c r="AGX63" s="54"/>
      <c r="AGY63" s="54"/>
      <c r="AGZ63" s="54"/>
      <c r="AHA63" s="54"/>
      <c r="AHB63" s="54"/>
      <c r="AHC63" s="54"/>
      <c r="AHD63" s="54"/>
      <c r="AHE63" s="54"/>
      <c r="AHF63" s="54"/>
      <c r="AHG63" s="54"/>
      <c r="AHH63" s="54"/>
      <c r="AHI63" s="54"/>
      <c r="AHJ63" s="54"/>
      <c r="AHK63" s="54"/>
      <c r="AHL63" s="54"/>
      <c r="AHM63" s="54"/>
      <c r="AHN63" s="54"/>
      <c r="AHO63" s="54"/>
      <c r="AHP63" s="54"/>
      <c r="AHQ63" s="54"/>
      <c r="AHR63" s="54"/>
      <c r="AHS63" s="54"/>
      <c r="AHT63" s="54"/>
      <c r="AHU63" s="54"/>
      <c r="AHV63" s="54"/>
      <c r="AHW63" s="54"/>
      <c r="AHX63" s="54"/>
      <c r="AHY63" s="54"/>
      <c r="AHZ63" s="54"/>
      <c r="AIA63" s="54"/>
      <c r="AIB63" s="54"/>
      <c r="AIC63" s="54"/>
      <c r="AID63" s="54"/>
      <c r="AIE63" s="54"/>
      <c r="AIF63" s="54"/>
      <c r="AIG63" s="54"/>
      <c r="AIH63" s="54"/>
      <c r="AII63" s="54"/>
      <c r="AIJ63" s="54"/>
      <c r="AIK63" s="54"/>
      <c r="AIL63" s="54"/>
      <c r="AIM63" s="54"/>
      <c r="AIN63" s="54"/>
      <c r="AIO63" s="54"/>
      <c r="AIP63" s="54"/>
      <c r="AIQ63" s="54"/>
      <c r="AIR63" s="54"/>
      <c r="AIS63" s="54"/>
      <c r="AIT63" s="54"/>
      <c r="AIU63" s="54"/>
      <c r="AIV63" s="54"/>
      <c r="AIW63" s="54"/>
      <c r="AIX63" s="54"/>
      <c r="AIY63" s="54"/>
      <c r="AIZ63" s="54"/>
      <c r="AJA63" s="54"/>
      <c r="AJB63" s="54"/>
      <c r="AJC63" s="54"/>
      <c r="AJD63" s="54"/>
      <c r="AJE63" s="54"/>
      <c r="AJF63" s="54"/>
      <c r="AJG63" s="54"/>
      <c r="AJH63" s="54"/>
      <c r="AJI63" s="54"/>
      <c r="AJJ63" s="54"/>
      <c r="AJK63" s="54"/>
      <c r="AJL63" s="54"/>
      <c r="AJM63" s="54"/>
      <c r="AJN63" s="54"/>
      <c r="AJO63" s="54"/>
      <c r="AJP63" s="54"/>
      <c r="AJQ63" s="54"/>
      <c r="AJR63" s="54"/>
      <c r="AJS63" s="54"/>
      <c r="AJT63" s="54"/>
      <c r="AJU63" s="54"/>
      <c r="AJV63" s="54"/>
      <c r="AJW63" s="54"/>
      <c r="AJX63" s="54"/>
      <c r="AJY63" s="54"/>
      <c r="AJZ63" s="54"/>
      <c r="AKA63" s="54"/>
      <c r="AKB63" s="54"/>
      <c r="AKC63" s="54"/>
      <c r="AKD63" s="54"/>
      <c r="AKE63" s="54"/>
      <c r="AKF63" s="54"/>
      <c r="AKG63" s="54"/>
      <c r="AKH63" s="54"/>
      <c r="AKI63" s="54"/>
      <c r="AKJ63" s="54"/>
      <c r="AKK63" s="54"/>
      <c r="AKL63" s="54"/>
      <c r="AKM63" s="54"/>
      <c r="AKN63" s="54"/>
      <c r="AKO63" s="54"/>
      <c r="AKP63" s="54"/>
      <c r="AKQ63" s="54"/>
      <c r="AKR63" s="54"/>
      <c r="AKS63" s="54"/>
      <c r="AKT63" s="54"/>
      <c r="AKU63" s="54"/>
      <c r="AKV63" s="54"/>
      <c r="AKW63" s="54"/>
      <c r="AKX63" s="54"/>
      <c r="AKY63" s="54"/>
      <c r="AKZ63" s="54"/>
      <c r="ALA63" s="54"/>
      <c r="ALB63" s="54"/>
      <c r="ALC63" s="54"/>
      <c r="ALD63" s="54"/>
      <c r="ALE63" s="54"/>
      <c r="ALF63" s="54"/>
      <c r="ALG63" s="54"/>
      <c r="ALH63" s="54"/>
      <c r="ALI63" s="54"/>
      <c r="ALJ63" s="54"/>
      <c r="ALK63" s="54"/>
      <c r="ALL63" s="54"/>
      <c r="ALM63" s="54"/>
      <c r="ALN63" s="54"/>
      <c r="ALO63" s="54"/>
      <c r="ALP63" s="54"/>
      <c r="ALQ63" s="54"/>
      <c r="ALR63" s="54"/>
      <c r="ALS63" s="54"/>
      <c r="ALT63" s="54"/>
      <c r="ALU63" s="54"/>
      <c r="ALV63" s="54"/>
      <c r="ALW63" s="54"/>
      <c r="ALX63" s="54"/>
      <c r="ALY63" s="54"/>
      <c r="ALZ63" s="54"/>
      <c r="AMA63" s="54"/>
      <c r="AMB63" s="54"/>
      <c r="AMC63" s="54"/>
      <c r="AMD63" s="54"/>
      <c r="AME63" s="54"/>
      <c r="AMF63" s="54"/>
      <c r="AMG63" s="54"/>
      <c r="AMH63" s="54"/>
      <c r="AMI63" s="54"/>
      <c r="AMJ63" s="54"/>
      <c r="AMK63" s="54"/>
      <c r="AML63" s="54"/>
      <c r="AMM63" s="54"/>
      <c r="AMN63" s="54"/>
      <c r="AMO63" s="54"/>
      <c r="AMP63" s="54"/>
      <c r="AMQ63" s="54"/>
      <c r="AMR63" s="54"/>
      <c r="AMS63" s="54"/>
      <c r="AMT63" s="54"/>
      <c r="AMU63" s="54"/>
      <c r="AMV63" s="54"/>
      <c r="AMW63" s="54"/>
      <c r="AMX63" s="54"/>
      <c r="AMY63" s="54"/>
      <c r="AMZ63" s="54"/>
      <c r="ANA63" s="54"/>
      <c r="ANB63" s="54"/>
      <c r="ANC63" s="54"/>
      <c r="AND63" s="54"/>
      <c r="ANE63" s="54"/>
      <c r="ANF63" s="54"/>
      <c r="ANG63" s="54"/>
      <c r="ANH63" s="54"/>
      <c r="ANI63" s="54"/>
      <c r="ANJ63" s="54"/>
      <c r="ANK63" s="54"/>
      <c r="ANL63" s="54"/>
      <c r="ANM63" s="54"/>
      <c r="ANN63" s="54"/>
      <c r="ANO63" s="54"/>
      <c r="ANP63" s="54"/>
      <c r="ANQ63" s="54"/>
      <c r="ANR63" s="54"/>
      <c r="ANS63" s="54"/>
      <c r="ANT63" s="54"/>
      <c r="ANU63" s="54"/>
      <c r="ANV63" s="54"/>
      <c r="ANW63" s="54"/>
      <c r="ANX63" s="54"/>
      <c r="ANY63" s="54"/>
      <c r="ANZ63" s="54"/>
      <c r="AOA63" s="54"/>
      <c r="AOB63" s="54"/>
      <c r="AOC63" s="54"/>
      <c r="AOD63" s="54"/>
      <c r="AOE63" s="54"/>
      <c r="AOF63" s="54"/>
      <c r="AOG63" s="54"/>
      <c r="AOH63" s="54"/>
      <c r="AOI63" s="54"/>
      <c r="AOJ63" s="54"/>
      <c r="AOK63" s="54"/>
      <c r="AOL63" s="54"/>
      <c r="AOM63" s="54"/>
      <c r="AON63" s="54"/>
      <c r="AOO63" s="54"/>
      <c r="AOP63" s="54"/>
      <c r="AOQ63" s="54"/>
      <c r="AOR63" s="54"/>
      <c r="AOS63" s="54"/>
      <c r="AOT63" s="54"/>
      <c r="AOU63" s="54"/>
      <c r="AOV63" s="54"/>
      <c r="AOW63" s="54"/>
      <c r="AOX63" s="54"/>
      <c r="AOY63" s="54"/>
      <c r="AOZ63" s="54"/>
      <c r="APA63" s="54"/>
      <c r="APB63" s="54"/>
      <c r="APC63" s="54"/>
      <c r="APD63" s="54"/>
      <c r="APE63" s="54"/>
      <c r="APF63" s="54"/>
      <c r="APG63" s="54"/>
      <c r="APH63" s="54"/>
      <c r="API63" s="54"/>
      <c r="APJ63" s="54"/>
      <c r="APK63" s="54"/>
      <c r="APL63" s="54"/>
      <c r="APM63" s="54"/>
      <c r="APN63" s="54"/>
      <c r="APO63" s="54"/>
      <c r="APP63" s="54"/>
      <c r="APQ63" s="54"/>
      <c r="APR63" s="54"/>
      <c r="APS63" s="54"/>
      <c r="APT63" s="54"/>
      <c r="APU63" s="54"/>
      <c r="APV63" s="54"/>
      <c r="APW63" s="54"/>
      <c r="APX63" s="54"/>
      <c r="APY63" s="54"/>
      <c r="APZ63" s="54"/>
      <c r="AQA63" s="54"/>
      <c r="AQB63" s="54"/>
      <c r="AQC63" s="54"/>
      <c r="AQD63" s="54"/>
      <c r="AQE63" s="54"/>
      <c r="AQF63" s="54"/>
      <c r="AQG63" s="54"/>
      <c r="AQH63" s="54"/>
      <c r="AQI63" s="54"/>
      <c r="AQJ63" s="54"/>
      <c r="AQK63" s="54"/>
      <c r="AQL63" s="54"/>
      <c r="AQM63" s="54"/>
      <c r="AQN63" s="54"/>
      <c r="AQO63" s="54"/>
      <c r="AQP63" s="54"/>
      <c r="AQQ63" s="54"/>
      <c r="AQR63" s="54"/>
      <c r="AQS63" s="54"/>
      <c r="AQT63" s="54"/>
      <c r="AQU63" s="54"/>
      <c r="AQV63" s="54"/>
      <c r="AQW63" s="54"/>
      <c r="AQX63" s="54"/>
      <c r="AQY63" s="54"/>
      <c r="AQZ63" s="54"/>
      <c r="ARA63" s="54"/>
      <c r="ARB63" s="54"/>
      <c r="ARC63" s="54"/>
      <c r="ARD63" s="54"/>
      <c r="ARE63" s="54"/>
      <c r="ARF63" s="54"/>
      <c r="ARG63" s="54"/>
      <c r="ARH63" s="54"/>
      <c r="ARI63" s="54"/>
      <c r="ARJ63" s="54"/>
      <c r="ARK63" s="54"/>
      <c r="ARL63" s="54"/>
      <c r="ARM63" s="54"/>
      <c r="ARN63" s="54"/>
      <c r="ARO63" s="54"/>
      <c r="ARP63" s="54"/>
      <c r="ARQ63" s="54"/>
      <c r="ARR63" s="54"/>
      <c r="ARS63" s="54"/>
      <c r="ART63" s="54"/>
      <c r="ARU63" s="54"/>
      <c r="ARV63" s="54"/>
      <c r="ARW63" s="54"/>
      <c r="ARX63" s="54"/>
      <c r="ARY63" s="54"/>
      <c r="ARZ63" s="54"/>
      <c r="ASA63" s="54"/>
      <c r="ASB63" s="54"/>
      <c r="ASC63" s="54"/>
      <c r="ASD63" s="54"/>
      <c r="ASE63" s="54"/>
      <c r="ASF63" s="54"/>
      <c r="ASG63" s="54"/>
      <c r="ASH63" s="54"/>
      <c r="ASI63" s="54"/>
      <c r="ASJ63" s="54"/>
      <c r="ASK63" s="54"/>
      <c r="ASL63" s="54"/>
      <c r="ASM63" s="54"/>
      <c r="ASN63" s="54"/>
      <c r="ASO63" s="54"/>
      <c r="ASP63" s="54"/>
      <c r="ASQ63" s="54"/>
      <c r="ASR63" s="54"/>
      <c r="ASS63" s="54"/>
      <c r="AST63" s="54"/>
      <c r="ASU63" s="54"/>
      <c r="ASV63" s="54"/>
      <c r="ASW63" s="54"/>
      <c r="ASX63" s="54"/>
      <c r="ASY63" s="54"/>
      <c r="ASZ63" s="54"/>
      <c r="ATA63" s="54"/>
      <c r="ATB63" s="54"/>
      <c r="ATC63" s="54"/>
      <c r="ATD63" s="54"/>
      <c r="ATE63" s="54"/>
      <c r="ATF63" s="54"/>
      <c r="ATG63" s="54"/>
      <c r="ATH63" s="54"/>
      <c r="ATI63" s="54"/>
      <c r="ATJ63" s="54"/>
      <c r="ATK63" s="54"/>
      <c r="ATL63" s="54"/>
      <c r="ATM63" s="54"/>
      <c r="ATN63" s="54"/>
      <c r="ATO63" s="54"/>
      <c r="ATP63" s="54"/>
      <c r="ATQ63" s="54"/>
      <c r="ATR63" s="54"/>
      <c r="ATS63" s="54"/>
      <c r="ATT63" s="54"/>
      <c r="ATU63" s="54"/>
      <c r="ATV63" s="54"/>
      <c r="ATW63" s="54"/>
      <c r="ATX63" s="54"/>
      <c r="ATY63" s="54"/>
      <c r="ATZ63" s="54"/>
      <c r="AUA63" s="54"/>
      <c r="AUB63" s="54"/>
      <c r="AUC63" s="54"/>
      <c r="AUD63" s="54"/>
      <c r="AUE63" s="54"/>
      <c r="AUF63" s="54"/>
      <c r="AUG63" s="54"/>
      <c r="AUH63" s="54"/>
      <c r="AUI63" s="54"/>
      <c r="AUJ63" s="54"/>
      <c r="AUK63" s="54"/>
      <c r="AUL63" s="54"/>
      <c r="AUM63" s="54"/>
      <c r="AUN63" s="54"/>
      <c r="AUO63" s="54"/>
      <c r="AUP63" s="54"/>
      <c r="AUQ63" s="54"/>
      <c r="AUR63" s="54"/>
      <c r="AUS63" s="54"/>
      <c r="AUT63" s="54"/>
      <c r="AUU63" s="54"/>
      <c r="AUV63" s="54"/>
      <c r="AUW63" s="54"/>
      <c r="AUX63" s="54"/>
      <c r="AUY63" s="54"/>
      <c r="AUZ63" s="54"/>
      <c r="AVA63" s="54"/>
      <c r="AVB63" s="54"/>
      <c r="AVC63" s="54"/>
      <c r="AVD63" s="54"/>
      <c r="AVE63" s="54"/>
      <c r="AVF63" s="54"/>
      <c r="AVG63" s="54"/>
      <c r="AVH63" s="54"/>
      <c r="AVI63" s="54"/>
      <c r="AVJ63" s="54"/>
      <c r="AVK63" s="54"/>
      <c r="AVL63" s="54"/>
      <c r="AVM63" s="54"/>
      <c r="AVN63" s="54"/>
      <c r="AVO63" s="54"/>
      <c r="AVP63" s="54"/>
      <c r="AVQ63" s="54"/>
      <c r="AVR63" s="54"/>
      <c r="AVS63" s="54"/>
      <c r="AVT63" s="54"/>
      <c r="AVU63" s="54"/>
      <c r="AVV63" s="54"/>
      <c r="AVW63" s="54"/>
      <c r="AVX63" s="54"/>
      <c r="AVY63" s="54"/>
      <c r="AVZ63" s="54"/>
      <c r="AWA63" s="54"/>
      <c r="AWB63" s="54"/>
      <c r="AWC63" s="54"/>
      <c r="AWD63" s="54"/>
      <c r="AWE63" s="54"/>
      <c r="AWF63" s="54"/>
      <c r="AWG63" s="54"/>
      <c r="AWH63" s="54"/>
      <c r="AWI63" s="54"/>
      <c r="AWJ63" s="54"/>
      <c r="AWK63" s="54"/>
      <c r="AWL63" s="54"/>
      <c r="AWM63" s="54"/>
      <c r="AWN63" s="54"/>
      <c r="AWO63" s="54"/>
      <c r="AWP63" s="54"/>
      <c r="AWQ63" s="54"/>
      <c r="AWR63" s="54"/>
      <c r="AWS63" s="54"/>
      <c r="AWT63" s="54"/>
      <c r="AWU63" s="54"/>
      <c r="AWV63" s="54"/>
      <c r="AWW63" s="54"/>
      <c r="AWX63" s="54"/>
      <c r="AWY63" s="54"/>
      <c r="AWZ63" s="54"/>
      <c r="AXA63" s="54"/>
      <c r="AXB63" s="54"/>
      <c r="AXC63" s="54"/>
      <c r="AXD63" s="54"/>
      <c r="AXE63" s="54"/>
      <c r="AXF63" s="54"/>
      <c r="AXG63" s="54"/>
      <c r="AXH63" s="54"/>
      <c r="AXI63" s="54"/>
      <c r="AXJ63" s="54"/>
      <c r="AXK63" s="54"/>
      <c r="AXL63" s="54"/>
      <c r="AXM63" s="54"/>
      <c r="AXN63" s="54"/>
      <c r="AXO63" s="54"/>
      <c r="AXP63" s="54"/>
      <c r="AXQ63" s="54"/>
      <c r="AXR63" s="54"/>
      <c r="AXS63" s="54"/>
      <c r="AXT63" s="54"/>
      <c r="AXU63" s="54"/>
      <c r="AXV63" s="54"/>
      <c r="AXW63" s="54"/>
      <c r="AXX63" s="54"/>
      <c r="AXY63" s="54"/>
      <c r="AXZ63" s="54"/>
      <c r="AYA63" s="54"/>
      <c r="AYB63" s="54"/>
      <c r="AYC63" s="54"/>
      <c r="AYD63" s="54"/>
      <c r="AYE63" s="54"/>
      <c r="AYF63" s="54"/>
      <c r="AYG63" s="54"/>
      <c r="AYH63" s="54"/>
      <c r="AYI63" s="54"/>
      <c r="AYJ63" s="54"/>
      <c r="AYK63" s="54"/>
      <c r="AYL63" s="54"/>
      <c r="AYM63" s="54"/>
      <c r="AYN63" s="54"/>
      <c r="AYO63" s="54"/>
      <c r="AYP63" s="54"/>
      <c r="AYQ63" s="54"/>
      <c r="AYR63" s="54"/>
      <c r="AYS63" s="54"/>
      <c r="AYT63" s="54"/>
      <c r="AYU63" s="54"/>
      <c r="AYV63" s="54"/>
      <c r="AYW63" s="54"/>
      <c r="AYX63" s="54"/>
      <c r="AYY63" s="54"/>
      <c r="AYZ63" s="54"/>
      <c r="AZA63" s="54"/>
      <c r="AZB63" s="54"/>
      <c r="AZC63" s="54"/>
      <c r="AZD63" s="54"/>
      <c r="AZE63" s="54"/>
      <c r="AZF63" s="54"/>
      <c r="AZG63" s="54"/>
      <c r="AZH63" s="54"/>
      <c r="AZI63" s="54"/>
      <c r="AZJ63" s="54"/>
      <c r="AZK63" s="54"/>
      <c r="AZL63" s="54"/>
      <c r="AZM63" s="54"/>
      <c r="AZN63" s="54"/>
      <c r="AZO63" s="54"/>
      <c r="AZP63" s="54"/>
      <c r="AZQ63" s="54"/>
      <c r="AZR63" s="54"/>
      <c r="AZS63" s="54"/>
      <c r="AZT63" s="54"/>
      <c r="AZU63" s="54"/>
      <c r="AZV63" s="54"/>
      <c r="AZW63" s="54"/>
      <c r="AZX63" s="54"/>
      <c r="AZY63" s="54"/>
      <c r="AZZ63" s="54"/>
      <c r="BAA63" s="54"/>
      <c r="BAB63" s="54"/>
      <c r="BAC63" s="54"/>
      <c r="BAD63" s="54"/>
      <c r="BAE63" s="54"/>
      <c r="BAF63" s="54"/>
      <c r="BAG63" s="54"/>
      <c r="BAH63" s="54"/>
      <c r="BAI63" s="54"/>
      <c r="BAJ63" s="54"/>
      <c r="BAK63" s="54"/>
      <c r="BAL63" s="54"/>
      <c r="BAM63" s="54"/>
      <c r="BAN63" s="54"/>
      <c r="BAO63" s="54"/>
      <c r="BAP63" s="54"/>
      <c r="BAQ63" s="54"/>
      <c r="BAR63" s="54"/>
      <c r="BAS63" s="54"/>
      <c r="BAT63" s="54"/>
      <c r="BAU63" s="54"/>
      <c r="BAV63" s="54"/>
      <c r="BAW63" s="54"/>
      <c r="BAX63" s="54"/>
      <c r="BAY63" s="54"/>
      <c r="BAZ63" s="54"/>
      <c r="BBA63" s="54"/>
      <c r="BBB63" s="54"/>
      <c r="BBC63" s="54"/>
      <c r="BBD63" s="54"/>
      <c r="BBE63" s="54"/>
      <c r="BBF63" s="54"/>
      <c r="BBG63" s="54"/>
      <c r="BBH63" s="54"/>
      <c r="BBI63" s="54"/>
      <c r="BBJ63" s="54"/>
      <c r="BBK63" s="54"/>
      <c r="BBL63" s="54"/>
      <c r="BBM63" s="54"/>
      <c r="BBN63" s="54"/>
      <c r="BBO63" s="54"/>
      <c r="BBP63" s="54"/>
      <c r="BBQ63" s="54"/>
      <c r="BBR63" s="54"/>
      <c r="BBS63" s="54"/>
      <c r="BBT63" s="54"/>
      <c r="BBU63" s="54"/>
      <c r="BBV63" s="54"/>
      <c r="BBW63" s="54"/>
      <c r="BBX63" s="54"/>
      <c r="BBY63" s="54"/>
      <c r="BBZ63" s="54"/>
      <c r="BCA63" s="54"/>
      <c r="BCB63" s="54"/>
      <c r="BCC63" s="54"/>
      <c r="BCD63" s="54"/>
      <c r="BCE63" s="54"/>
      <c r="BCF63" s="54"/>
      <c r="BCG63" s="54"/>
      <c r="BCH63" s="54"/>
      <c r="BCI63" s="54"/>
      <c r="BCJ63" s="54"/>
      <c r="BCK63" s="54"/>
      <c r="BCL63" s="54"/>
      <c r="BCM63" s="54"/>
      <c r="BCN63" s="54"/>
      <c r="BCO63" s="54"/>
      <c r="BCP63" s="54"/>
      <c r="BCQ63" s="54"/>
      <c r="BCR63" s="54"/>
      <c r="BCS63" s="54"/>
      <c r="BCT63" s="54"/>
      <c r="BCU63" s="54"/>
      <c r="BCV63" s="54"/>
      <c r="BCW63" s="54"/>
      <c r="BCX63" s="54"/>
      <c r="BCY63" s="54"/>
      <c r="BCZ63" s="54"/>
      <c r="BDA63" s="54"/>
      <c r="BDB63" s="54"/>
      <c r="BDC63" s="54"/>
      <c r="BDD63" s="54"/>
      <c r="BDE63" s="54"/>
      <c r="BDF63" s="54"/>
      <c r="BDG63" s="54"/>
      <c r="BDH63" s="54"/>
      <c r="BDI63" s="54"/>
      <c r="BDJ63" s="54"/>
      <c r="BDK63" s="54"/>
      <c r="BDL63" s="54"/>
      <c r="BDM63" s="54"/>
      <c r="BDN63" s="54"/>
      <c r="BDO63" s="54"/>
      <c r="BDP63" s="54"/>
      <c r="BDQ63" s="54"/>
      <c r="BDR63" s="54"/>
      <c r="BDS63" s="54"/>
      <c r="BDT63" s="54"/>
      <c r="BDU63" s="54"/>
      <c r="BDV63" s="54"/>
      <c r="BDW63" s="54"/>
      <c r="BDX63" s="54"/>
      <c r="BDY63" s="54"/>
      <c r="BDZ63" s="54"/>
      <c r="BEA63" s="54"/>
      <c r="BEB63" s="54"/>
      <c r="BEC63" s="54"/>
      <c r="BED63" s="54"/>
      <c r="BEE63" s="54"/>
      <c r="BEF63" s="54"/>
      <c r="BEG63" s="54"/>
      <c r="BEH63" s="54"/>
      <c r="BEI63" s="54"/>
      <c r="BEJ63" s="54"/>
      <c r="BEK63" s="54"/>
      <c r="BEL63" s="54"/>
      <c r="BEM63" s="54"/>
      <c r="BEN63" s="54"/>
      <c r="BEO63" s="54"/>
      <c r="BEP63" s="54"/>
      <c r="BEQ63" s="54"/>
      <c r="BER63" s="54"/>
      <c r="BES63" s="54"/>
      <c r="BET63" s="54"/>
      <c r="BEU63" s="54"/>
      <c r="BEV63" s="54"/>
      <c r="BEW63" s="54"/>
      <c r="BEX63" s="54"/>
      <c r="BEY63" s="54"/>
      <c r="BEZ63" s="54"/>
      <c r="BFA63" s="54"/>
      <c r="BFB63" s="54"/>
      <c r="BFC63" s="54"/>
      <c r="BFD63" s="54"/>
      <c r="BFE63" s="54"/>
      <c r="BFF63" s="54"/>
      <c r="BFG63" s="54"/>
      <c r="BFH63" s="54"/>
      <c r="BFI63" s="54"/>
      <c r="BFJ63" s="54"/>
      <c r="BFK63" s="54"/>
      <c r="BFL63" s="54"/>
      <c r="BFM63" s="54"/>
      <c r="BFN63" s="54"/>
      <c r="BFO63" s="54"/>
      <c r="BFP63" s="54"/>
      <c r="BFQ63" s="54"/>
      <c r="BFR63" s="54"/>
      <c r="BFS63" s="54"/>
      <c r="BFT63" s="54"/>
      <c r="BFU63" s="54"/>
      <c r="BFV63" s="54"/>
      <c r="BFW63" s="54"/>
      <c r="BFX63" s="54"/>
      <c r="BFY63" s="54"/>
      <c r="BFZ63" s="54"/>
      <c r="BGA63" s="54"/>
      <c r="BGB63" s="54"/>
      <c r="BGC63" s="54"/>
      <c r="BGD63" s="54"/>
      <c r="BGE63" s="54"/>
      <c r="BGF63" s="54"/>
      <c r="BGG63" s="54"/>
      <c r="BGH63" s="54"/>
      <c r="BGI63" s="54"/>
      <c r="BGJ63" s="54"/>
      <c r="BGK63" s="54"/>
      <c r="BGL63" s="54"/>
      <c r="BGM63" s="54"/>
      <c r="BGN63" s="54"/>
      <c r="BGO63" s="54"/>
      <c r="BGP63" s="54"/>
      <c r="BGQ63" s="54"/>
      <c r="BGR63" s="54"/>
      <c r="BGS63" s="54"/>
      <c r="BGT63" s="54"/>
      <c r="BGU63" s="54"/>
      <c r="BGV63" s="54"/>
      <c r="BGW63" s="54"/>
      <c r="BGX63" s="54"/>
      <c r="BGY63" s="54"/>
      <c r="BGZ63" s="54"/>
      <c r="BHA63" s="54"/>
      <c r="BHB63" s="54"/>
      <c r="BHC63" s="54"/>
      <c r="BHD63" s="54"/>
      <c r="BHE63" s="54"/>
      <c r="BHF63" s="54"/>
      <c r="BHG63" s="54"/>
      <c r="BHH63" s="54"/>
      <c r="BHI63" s="54"/>
      <c r="BHJ63" s="54"/>
      <c r="BHK63" s="54"/>
      <c r="BHL63" s="54"/>
      <c r="BHM63" s="54"/>
      <c r="BHN63" s="54"/>
      <c r="BHO63" s="54"/>
      <c r="BHP63" s="54"/>
      <c r="BHQ63" s="54"/>
      <c r="BHR63" s="54"/>
      <c r="BHS63" s="54"/>
      <c r="BHT63" s="54"/>
      <c r="BHU63" s="54"/>
      <c r="BHV63" s="54"/>
      <c r="BHW63" s="54"/>
      <c r="BHX63" s="54"/>
      <c r="BHY63" s="54"/>
      <c r="BHZ63" s="54"/>
      <c r="BIA63" s="54"/>
      <c r="BIB63" s="54"/>
      <c r="BIC63" s="54"/>
      <c r="BID63" s="54"/>
      <c r="BIE63" s="54"/>
      <c r="BIF63" s="54"/>
      <c r="BIG63" s="54"/>
      <c r="BIH63" s="54"/>
      <c r="BII63" s="54"/>
      <c r="BIJ63" s="54"/>
      <c r="BIK63" s="54"/>
      <c r="BIL63" s="54"/>
      <c r="BIM63" s="54"/>
      <c r="BIN63" s="54"/>
      <c r="BIO63" s="54"/>
      <c r="BIP63" s="54"/>
      <c r="BIQ63" s="54"/>
      <c r="BIR63" s="54"/>
      <c r="BIS63" s="54"/>
      <c r="BIT63" s="54"/>
      <c r="BIU63" s="54"/>
      <c r="BIV63" s="54"/>
      <c r="BIW63" s="54"/>
      <c r="BIX63" s="54"/>
      <c r="BIY63" s="54"/>
      <c r="BIZ63" s="54"/>
      <c r="BJA63" s="54"/>
      <c r="BJB63" s="54"/>
      <c r="BJC63" s="54"/>
      <c r="BJD63" s="54"/>
      <c r="BJE63" s="54"/>
      <c r="BJF63" s="54"/>
      <c r="BJG63" s="54"/>
      <c r="BJH63" s="54"/>
      <c r="BJI63" s="54"/>
      <c r="BJJ63" s="54"/>
      <c r="BJK63" s="54"/>
      <c r="BJL63" s="54"/>
      <c r="BJM63" s="54"/>
      <c r="BJN63" s="54"/>
      <c r="BJO63" s="54"/>
      <c r="BJP63" s="54"/>
      <c r="BJQ63" s="54"/>
      <c r="BJR63" s="54"/>
      <c r="BJS63" s="54"/>
      <c r="BJT63" s="54"/>
      <c r="BJU63" s="54"/>
      <c r="BJV63" s="54"/>
      <c r="BJW63" s="54"/>
      <c r="BJX63" s="54"/>
      <c r="BJY63" s="54"/>
      <c r="BJZ63" s="54"/>
      <c r="BKA63" s="54"/>
      <c r="BKB63" s="54"/>
      <c r="BKC63" s="54"/>
      <c r="BKD63" s="54"/>
      <c r="BKE63" s="54"/>
      <c r="BKF63" s="54"/>
      <c r="BKG63" s="54"/>
      <c r="BKH63" s="54"/>
      <c r="BKI63" s="54"/>
      <c r="BKJ63" s="54"/>
      <c r="BKK63" s="54"/>
      <c r="BKL63" s="54"/>
      <c r="BKM63" s="54"/>
      <c r="BKN63" s="54"/>
      <c r="BKO63" s="54"/>
      <c r="BKP63" s="54"/>
      <c r="BKQ63" s="54"/>
      <c r="BKR63" s="54"/>
      <c r="BKS63" s="54"/>
      <c r="BKT63" s="54"/>
      <c r="BKU63" s="54"/>
      <c r="BKV63" s="54"/>
      <c r="BKW63" s="54"/>
      <c r="BKX63" s="54"/>
      <c r="BKY63" s="54"/>
      <c r="BKZ63" s="54"/>
      <c r="BLA63" s="54"/>
      <c r="BLB63" s="54"/>
      <c r="BLC63" s="54"/>
      <c r="BLD63" s="54"/>
      <c r="BLE63" s="54"/>
      <c r="BLF63" s="54"/>
      <c r="BLG63" s="54"/>
      <c r="BLH63" s="54"/>
      <c r="BLI63" s="54"/>
      <c r="BLJ63" s="54"/>
      <c r="BLK63" s="54"/>
      <c r="BLL63" s="54"/>
      <c r="BLM63" s="54"/>
      <c r="BLN63" s="54"/>
      <c r="BLO63" s="54"/>
      <c r="BLP63" s="54"/>
      <c r="BLQ63" s="54"/>
      <c r="BLR63" s="54"/>
      <c r="BLS63" s="54"/>
      <c r="BLT63" s="54"/>
      <c r="BLU63" s="54"/>
      <c r="BLV63" s="54"/>
      <c r="BLW63" s="54"/>
      <c r="BLX63" s="54"/>
      <c r="BLY63" s="54"/>
      <c r="BLZ63" s="54"/>
      <c r="BMA63" s="54"/>
      <c r="BMB63" s="54"/>
      <c r="BMC63" s="54"/>
      <c r="BMD63" s="54"/>
      <c r="BME63" s="54"/>
      <c r="BMF63" s="54"/>
      <c r="BMG63" s="54"/>
      <c r="BMH63" s="54"/>
      <c r="BMI63" s="54"/>
      <c r="BMJ63" s="54"/>
      <c r="BMK63" s="54"/>
      <c r="BML63" s="54"/>
      <c r="BMM63" s="54"/>
      <c r="BMN63" s="54"/>
      <c r="BMO63" s="54"/>
      <c r="BMP63" s="54"/>
      <c r="BMQ63" s="54"/>
      <c r="BMR63" s="54"/>
      <c r="BMS63" s="54"/>
      <c r="BMT63" s="54"/>
      <c r="BMU63" s="54"/>
      <c r="BMV63" s="54"/>
      <c r="BMW63" s="54"/>
      <c r="BMX63" s="54"/>
      <c r="BMY63" s="54"/>
      <c r="BMZ63" s="54"/>
      <c r="BNA63" s="54"/>
      <c r="BNB63" s="54"/>
      <c r="BNC63" s="54"/>
      <c r="BND63" s="54"/>
      <c r="BNE63" s="54"/>
      <c r="BNF63" s="54"/>
      <c r="BNG63" s="54"/>
      <c r="BNH63" s="54"/>
      <c r="BNI63" s="54"/>
      <c r="BNJ63" s="54"/>
      <c r="BNK63" s="54"/>
      <c r="BNL63" s="54"/>
      <c r="BNM63" s="54"/>
      <c r="BNN63" s="54"/>
      <c r="BNO63" s="54"/>
      <c r="BNP63" s="54"/>
      <c r="BNQ63" s="54"/>
      <c r="BNR63" s="54"/>
      <c r="BNS63" s="54"/>
      <c r="BNT63" s="54"/>
      <c r="BNU63" s="54"/>
      <c r="BNV63" s="54"/>
      <c r="BNW63" s="54"/>
      <c r="BNX63" s="54"/>
      <c r="BNY63" s="54"/>
      <c r="BNZ63" s="54"/>
      <c r="BOA63" s="54"/>
      <c r="BOB63" s="54"/>
      <c r="BOC63" s="54"/>
      <c r="BOD63" s="54"/>
      <c r="BOE63" s="54"/>
      <c r="BOF63" s="54"/>
      <c r="BOG63" s="54"/>
      <c r="BOH63" s="54"/>
      <c r="BOI63" s="54"/>
      <c r="BOJ63" s="54"/>
      <c r="BOK63" s="54"/>
      <c r="BOL63" s="54"/>
      <c r="BOM63" s="54"/>
      <c r="BON63" s="54"/>
      <c r="BOO63" s="54"/>
      <c r="BOP63" s="54"/>
      <c r="BOQ63" s="54"/>
      <c r="BOR63" s="54"/>
      <c r="BOS63" s="54"/>
      <c r="BOT63" s="54"/>
      <c r="BOU63" s="54"/>
      <c r="BOV63" s="54"/>
      <c r="BOW63" s="54"/>
      <c r="BOX63" s="54"/>
      <c r="BOY63" s="54"/>
      <c r="BOZ63" s="54"/>
      <c r="BPA63" s="54"/>
      <c r="BPB63" s="54"/>
      <c r="BPC63" s="54"/>
      <c r="BPD63" s="54"/>
      <c r="BPE63" s="54"/>
      <c r="BPF63" s="54"/>
      <c r="BPG63" s="54"/>
      <c r="BPH63" s="54"/>
      <c r="BPI63" s="54"/>
      <c r="BPJ63" s="54"/>
      <c r="BPK63" s="54"/>
      <c r="BPL63" s="54"/>
      <c r="BPM63" s="54"/>
      <c r="BPN63" s="54"/>
      <c r="BPO63" s="54"/>
      <c r="BPP63" s="54"/>
      <c r="BPQ63" s="54"/>
      <c r="BPR63" s="54"/>
      <c r="BPS63" s="54"/>
      <c r="BPT63" s="54"/>
      <c r="BPU63" s="54"/>
      <c r="BPV63" s="54"/>
      <c r="BPW63" s="54"/>
      <c r="BPX63" s="54"/>
      <c r="BPY63" s="54"/>
      <c r="BPZ63" s="54"/>
      <c r="BQA63" s="54"/>
      <c r="BQB63" s="54"/>
      <c r="BQC63" s="54"/>
      <c r="BQD63" s="54"/>
      <c r="BQE63" s="54"/>
      <c r="BQF63" s="54"/>
      <c r="BQG63" s="54"/>
      <c r="BQH63" s="54"/>
      <c r="BQI63" s="54"/>
      <c r="BQJ63" s="54"/>
      <c r="BQK63" s="54"/>
      <c r="BQL63" s="54"/>
      <c r="BQM63" s="54"/>
      <c r="BQN63" s="54"/>
      <c r="BQO63" s="54"/>
      <c r="BQP63" s="54"/>
      <c r="BQQ63" s="54"/>
      <c r="BQR63" s="54"/>
      <c r="BQS63" s="54"/>
      <c r="BQT63" s="54"/>
      <c r="BQU63" s="54"/>
      <c r="BQV63" s="54"/>
      <c r="BQW63" s="54"/>
      <c r="BQX63" s="54"/>
      <c r="BQY63" s="54"/>
      <c r="BQZ63" s="54"/>
      <c r="BRA63" s="54"/>
      <c r="BRB63" s="54"/>
      <c r="BRC63" s="54"/>
      <c r="BRD63" s="54"/>
      <c r="BRE63" s="54"/>
      <c r="BRF63" s="54"/>
      <c r="BRG63" s="54"/>
      <c r="BRH63" s="54"/>
      <c r="BRI63" s="54"/>
      <c r="BRJ63" s="54"/>
      <c r="BRK63" s="54"/>
      <c r="BRL63" s="54"/>
      <c r="BRM63" s="54"/>
      <c r="BRN63" s="54"/>
      <c r="BRO63" s="54"/>
      <c r="BRP63" s="54"/>
      <c r="BRQ63" s="54"/>
      <c r="BRR63" s="54"/>
      <c r="BRS63" s="54"/>
      <c r="BRT63" s="54"/>
      <c r="BRU63" s="54"/>
      <c r="BRV63" s="54"/>
      <c r="BRW63" s="54"/>
      <c r="BRX63" s="54"/>
      <c r="BRY63" s="54"/>
      <c r="BRZ63" s="54"/>
      <c r="BSA63" s="54"/>
      <c r="BSB63" s="54"/>
      <c r="BSC63" s="54"/>
      <c r="BSD63" s="54"/>
      <c r="BSE63" s="54"/>
      <c r="BSF63" s="54"/>
      <c r="BSG63" s="54"/>
      <c r="BSH63" s="54"/>
      <c r="BSI63" s="54"/>
      <c r="BSJ63" s="54"/>
      <c r="BSK63" s="54"/>
      <c r="BSL63" s="54"/>
      <c r="BSM63" s="54"/>
      <c r="BSN63" s="54"/>
      <c r="BSO63" s="54"/>
      <c r="BSP63" s="54"/>
      <c r="BSQ63" s="54"/>
      <c r="BSR63" s="54"/>
      <c r="BSS63" s="54"/>
      <c r="BST63" s="54"/>
      <c r="BSU63" s="54"/>
      <c r="BSV63" s="54"/>
      <c r="BSW63" s="54"/>
      <c r="BSX63" s="54"/>
      <c r="BSY63" s="54"/>
      <c r="BSZ63" s="54"/>
      <c r="BTA63" s="54"/>
      <c r="BTB63" s="54"/>
      <c r="BTC63" s="54"/>
      <c r="BTD63" s="54"/>
      <c r="BTE63" s="54"/>
      <c r="BTF63" s="54"/>
      <c r="BTG63" s="54"/>
      <c r="BTH63" s="54"/>
      <c r="BTI63" s="54"/>
      <c r="BTJ63" s="54"/>
      <c r="BTK63" s="54"/>
      <c r="BTL63" s="54"/>
      <c r="BTM63" s="54"/>
      <c r="BTN63" s="54"/>
      <c r="BTO63" s="54"/>
      <c r="BTP63" s="54"/>
      <c r="BTQ63" s="54"/>
      <c r="BTR63" s="54"/>
      <c r="BTS63" s="54"/>
      <c r="BTT63" s="54"/>
      <c r="BTU63" s="54"/>
      <c r="BTV63" s="54"/>
      <c r="BTW63" s="54"/>
      <c r="BTX63" s="54"/>
      <c r="BTY63" s="54"/>
      <c r="BTZ63" s="54"/>
      <c r="BUA63" s="54"/>
      <c r="BUB63" s="54"/>
      <c r="BUC63" s="54"/>
      <c r="BUD63" s="54"/>
      <c r="BUE63" s="54"/>
      <c r="BUF63" s="54"/>
      <c r="BUG63" s="54"/>
      <c r="BUH63" s="54"/>
      <c r="BUI63" s="54"/>
      <c r="BUJ63" s="54"/>
      <c r="BUK63" s="54"/>
      <c r="BUL63" s="54"/>
      <c r="BUM63" s="54"/>
      <c r="BUN63" s="54"/>
      <c r="BUO63" s="54"/>
      <c r="BUP63" s="54"/>
      <c r="BUQ63" s="54"/>
      <c r="BUR63" s="54"/>
      <c r="BUS63" s="54"/>
      <c r="BUT63" s="54"/>
      <c r="BUU63" s="54"/>
      <c r="BUV63" s="54"/>
      <c r="BUW63" s="54"/>
      <c r="BUX63" s="54"/>
      <c r="BUY63" s="54"/>
      <c r="BUZ63" s="54"/>
      <c r="BVA63" s="54"/>
      <c r="BVB63" s="54"/>
      <c r="BVC63" s="54"/>
      <c r="BVD63" s="54"/>
      <c r="BVE63" s="54"/>
      <c r="BVF63" s="54"/>
      <c r="BVG63" s="54"/>
      <c r="BVH63" s="54"/>
      <c r="BVI63" s="54"/>
      <c r="BVJ63" s="54"/>
      <c r="BVK63" s="54"/>
      <c r="BVL63" s="54"/>
      <c r="BVM63" s="54"/>
      <c r="BVN63" s="54"/>
      <c r="BVO63" s="54"/>
      <c r="BVP63" s="54"/>
      <c r="BVQ63" s="54"/>
      <c r="BVR63" s="54"/>
      <c r="BVS63" s="54"/>
      <c r="BVT63" s="54"/>
      <c r="BVU63" s="54"/>
      <c r="BVV63" s="54"/>
      <c r="BVW63" s="54"/>
      <c r="BVX63" s="54"/>
      <c r="BVY63" s="54"/>
      <c r="BVZ63" s="54"/>
      <c r="BWA63" s="54"/>
      <c r="BWB63" s="54"/>
      <c r="BWC63" s="54"/>
      <c r="BWD63" s="54"/>
      <c r="BWE63" s="54"/>
      <c r="BWF63" s="54"/>
      <c r="BWG63" s="54"/>
      <c r="BWH63" s="54"/>
      <c r="BWI63" s="54"/>
      <c r="BWJ63" s="54"/>
      <c r="BWK63" s="54"/>
      <c r="BWL63" s="54"/>
      <c r="BWM63" s="54"/>
      <c r="BWN63" s="54"/>
      <c r="BWO63" s="54"/>
      <c r="BWP63" s="54"/>
      <c r="BWQ63" s="54"/>
      <c r="BWR63" s="54"/>
      <c r="BWS63" s="54"/>
      <c r="BWT63" s="54"/>
      <c r="BWU63" s="54"/>
      <c r="BWV63" s="54"/>
      <c r="BWW63" s="54"/>
      <c r="BWX63" s="54"/>
      <c r="BWY63" s="54"/>
      <c r="BWZ63" s="54"/>
      <c r="BXA63" s="54"/>
      <c r="BXB63" s="54"/>
      <c r="BXC63" s="54"/>
      <c r="BXD63" s="54"/>
      <c r="BXE63" s="54"/>
      <c r="BXF63" s="54"/>
      <c r="BXG63" s="54"/>
      <c r="BXH63" s="54"/>
      <c r="BXI63" s="54"/>
      <c r="BXJ63" s="54"/>
      <c r="BXK63" s="54"/>
      <c r="BXL63" s="54"/>
      <c r="BXM63" s="54"/>
      <c r="BXN63" s="54"/>
      <c r="BXO63" s="54"/>
      <c r="BXP63" s="54"/>
      <c r="BXQ63" s="54"/>
      <c r="BXR63" s="54"/>
      <c r="BXS63" s="54"/>
      <c r="BXT63" s="54"/>
      <c r="BXU63" s="54"/>
      <c r="BXV63" s="54"/>
      <c r="BXW63" s="54"/>
      <c r="BXX63" s="54"/>
      <c r="BXY63" s="54"/>
      <c r="BXZ63" s="54"/>
      <c r="BYA63" s="54"/>
      <c r="BYB63" s="54"/>
      <c r="BYC63" s="54"/>
      <c r="BYD63" s="54"/>
      <c r="BYE63" s="54"/>
      <c r="BYF63" s="54"/>
      <c r="BYG63" s="54"/>
      <c r="BYH63" s="54"/>
      <c r="BYI63" s="54"/>
      <c r="BYJ63" s="54"/>
      <c r="BYK63" s="54"/>
      <c r="BYL63" s="54"/>
      <c r="BYM63" s="54"/>
      <c r="BYN63" s="54"/>
      <c r="BYO63" s="54"/>
      <c r="BYP63" s="54"/>
      <c r="BYQ63" s="54"/>
      <c r="BYR63" s="54"/>
      <c r="BYS63" s="54"/>
      <c r="BYT63" s="54"/>
      <c r="BYU63" s="54"/>
      <c r="BYV63" s="54"/>
      <c r="BYW63" s="54"/>
      <c r="BYX63" s="54"/>
      <c r="BYY63" s="54"/>
      <c r="BYZ63" s="54"/>
      <c r="BZA63" s="54"/>
      <c r="BZB63" s="54"/>
      <c r="BZC63" s="54"/>
      <c r="BZD63" s="54"/>
      <c r="BZE63" s="54"/>
      <c r="BZF63" s="54"/>
      <c r="BZG63" s="54"/>
      <c r="BZH63" s="54"/>
      <c r="BZI63" s="54"/>
      <c r="BZJ63" s="54"/>
      <c r="BZK63" s="54"/>
      <c r="BZL63" s="54"/>
      <c r="BZM63" s="54"/>
      <c r="BZN63" s="54"/>
      <c r="BZO63" s="54"/>
      <c r="BZP63" s="54"/>
      <c r="BZQ63" s="54"/>
      <c r="BZR63" s="54"/>
      <c r="BZS63" s="54"/>
      <c r="BZT63" s="54"/>
      <c r="BZU63" s="54"/>
      <c r="BZV63" s="54"/>
      <c r="BZW63" s="54"/>
      <c r="BZX63" s="54"/>
      <c r="BZY63" s="54"/>
      <c r="BZZ63" s="54"/>
      <c r="CAA63" s="54"/>
      <c r="CAB63" s="54"/>
      <c r="CAC63" s="54"/>
      <c r="CAD63" s="54"/>
      <c r="CAE63" s="54"/>
      <c r="CAF63" s="54"/>
      <c r="CAG63" s="54"/>
      <c r="CAH63" s="54"/>
      <c r="CAI63" s="54"/>
      <c r="CAJ63" s="54"/>
      <c r="CAK63" s="54"/>
      <c r="CAL63" s="54"/>
      <c r="CAM63" s="54"/>
      <c r="CAN63" s="54"/>
      <c r="CAO63" s="54"/>
      <c r="CAP63" s="54"/>
      <c r="CAQ63" s="54"/>
      <c r="CAR63" s="54"/>
      <c r="CAS63" s="54"/>
      <c r="CAT63" s="54"/>
      <c r="CAU63" s="54"/>
      <c r="CAV63" s="54"/>
      <c r="CAW63" s="54"/>
      <c r="CAX63" s="54"/>
      <c r="CAY63" s="54"/>
      <c r="CAZ63" s="54"/>
      <c r="CBA63" s="54"/>
      <c r="CBB63" s="54"/>
      <c r="CBC63" s="54"/>
      <c r="CBD63" s="54"/>
      <c r="CBE63" s="54"/>
      <c r="CBF63" s="54"/>
      <c r="CBG63" s="54"/>
      <c r="CBH63" s="54"/>
      <c r="CBI63" s="54"/>
      <c r="CBJ63" s="54"/>
      <c r="CBK63" s="54"/>
      <c r="CBL63" s="54"/>
      <c r="CBM63" s="54"/>
      <c r="CBN63" s="54"/>
      <c r="CBO63" s="54"/>
      <c r="CBP63" s="54"/>
      <c r="CBQ63" s="54"/>
      <c r="CBR63" s="54"/>
      <c r="CBS63" s="54"/>
      <c r="CBT63" s="54"/>
      <c r="CBU63" s="54"/>
      <c r="CBV63" s="54"/>
      <c r="CBW63" s="54"/>
      <c r="CBX63" s="54"/>
      <c r="CBY63" s="54"/>
      <c r="CBZ63" s="54"/>
      <c r="CCA63" s="54"/>
      <c r="CCB63" s="54"/>
      <c r="CCC63" s="54"/>
      <c r="CCD63" s="54"/>
      <c r="CCE63" s="54"/>
      <c r="CCF63" s="54"/>
      <c r="CCG63" s="54"/>
      <c r="CCH63" s="54"/>
      <c r="CCI63" s="54"/>
      <c r="CCJ63" s="54"/>
      <c r="CCK63" s="54"/>
      <c r="CCL63" s="54"/>
      <c r="CCM63" s="54"/>
      <c r="CCN63" s="54"/>
      <c r="CCO63" s="54"/>
      <c r="CCP63" s="54"/>
      <c r="CCQ63" s="54"/>
      <c r="CCR63" s="54"/>
      <c r="CCS63" s="54"/>
      <c r="CCT63" s="54"/>
      <c r="CCU63" s="54"/>
      <c r="CCV63" s="54"/>
      <c r="CCW63" s="54"/>
      <c r="CCX63" s="54"/>
      <c r="CCY63" s="54"/>
      <c r="CCZ63" s="54"/>
      <c r="CDA63" s="54"/>
      <c r="CDB63" s="54"/>
      <c r="CDC63" s="54"/>
      <c r="CDD63" s="54"/>
      <c r="CDE63" s="54"/>
      <c r="CDF63" s="54"/>
      <c r="CDG63" s="54"/>
      <c r="CDH63" s="54"/>
      <c r="CDI63" s="54"/>
      <c r="CDJ63" s="54"/>
      <c r="CDK63" s="54"/>
      <c r="CDL63" s="54"/>
      <c r="CDM63" s="54"/>
      <c r="CDN63" s="54"/>
      <c r="CDO63" s="54"/>
      <c r="CDP63" s="54"/>
      <c r="CDQ63" s="54"/>
      <c r="CDR63" s="54"/>
      <c r="CDS63" s="54"/>
      <c r="CDT63" s="54"/>
      <c r="CDU63" s="54"/>
      <c r="CDV63" s="54"/>
      <c r="CDW63" s="54"/>
      <c r="CDX63" s="54"/>
      <c r="CDY63" s="54"/>
      <c r="CDZ63" s="54"/>
      <c r="CEA63" s="54"/>
      <c r="CEB63" s="54"/>
      <c r="CEC63" s="54"/>
      <c r="CED63" s="54"/>
      <c r="CEE63" s="54"/>
      <c r="CEF63" s="54"/>
      <c r="CEG63" s="54"/>
      <c r="CEH63" s="54"/>
      <c r="CEI63" s="54"/>
      <c r="CEJ63" s="54"/>
      <c r="CEK63" s="54"/>
      <c r="CEL63" s="54"/>
      <c r="CEM63" s="54"/>
      <c r="CEN63" s="54"/>
      <c r="CEO63" s="54"/>
      <c r="CEP63" s="54"/>
      <c r="CEQ63" s="54"/>
      <c r="CER63" s="54"/>
      <c r="CES63" s="54"/>
      <c r="CET63" s="54"/>
      <c r="CEU63" s="54"/>
      <c r="CEV63" s="54"/>
      <c r="CEW63" s="54"/>
      <c r="CEX63" s="54"/>
      <c r="CEY63" s="54"/>
      <c r="CEZ63" s="54"/>
      <c r="CFA63" s="54"/>
      <c r="CFB63" s="54"/>
      <c r="CFC63" s="54"/>
      <c r="CFD63" s="54"/>
      <c r="CFE63" s="54"/>
      <c r="CFF63" s="54"/>
      <c r="CFG63" s="54"/>
      <c r="CFH63" s="54"/>
      <c r="CFI63" s="54"/>
      <c r="CFJ63" s="54"/>
      <c r="CFK63" s="54"/>
      <c r="CFL63" s="54"/>
      <c r="CFM63" s="54"/>
      <c r="CFN63" s="54"/>
      <c r="CFO63" s="54"/>
      <c r="CFP63" s="54"/>
      <c r="CFQ63" s="54"/>
      <c r="CFR63" s="54"/>
      <c r="CFS63" s="54"/>
      <c r="CFT63" s="54"/>
      <c r="CFU63" s="54"/>
      <c r="CFV63" s="54"/>
      <c r="CFW63" s="54"/>
      <c r="CFX63" s="54"/>
      <c r="CFY63" s="54"/>
      <c r="CFZ63" s="54"/>
      <c r="CGA63" s="54"/>
      <c r="CGB63" s="54"/>
      <c r="CGC63" s="54"/>
      <c r="CGD63" s="54"/>
      <c r="CGE63" s="54"/>
      <c r="CGF63" s="54"/>
      <c r="CGG63" s="54"/>
      <c r="CGH63" s="54"/>
      <c r="CGI63" s="54"/>
      <c r="CGJ63" s="54"/>
      <c r="CGK63" s="54"/>
      <c r="CGL63" s="54"/>
      <c r="CGM63" s="54"/>
      <c r="CGN63" s="54"/>
      <c r="CGO63" s="54"/>
      <c r="CGP63" s="54"/>
      <c r="CGQ63" s="54"/>
      <c r="CGR63" s="54"/>
      <c r="CGS63" s="54"/>
      <c r="CGT63" s="54"/>
      <c r="CGU63" s="54"/>
      <c r="CGV63" s="54"/>
      <c r="CGW63" s="54"/>
      <c r="CGX63" s="54"/>
      <c r="CGY63" s="54"/>
      <c r="CGZ63" s="54"/>
      <c r="CHA63" s="54"/>
      <c r="CHB63" s="54"/>
      <c r="CHC63" s="54"/>
      <c r="CHD63" s="54"/>
      <c r="CHE63" s="54"/>
      <c r="CHF63" s="54"/>
      <c r="CHG63" s="54"/>
      <c r="CHH63" s="54"/>
      <c r="CHI63" s="54"/>
      <c r="CHJ63" s="54"/>
      <c r="CHK63" s="54"/>
      <c r="CHL63" s="54"/>
      <c r="CHM63" s="54"/>
      <c r="CHN63" s="54"/>
      <c r="CHO63" s="54"/>
      <c r="CHP63" s="54"/>
      <c r="CHQ63" s="54"/>
      <c r="CHR63" s="54"/>
      <c r="CHS63" s="54"/>
      <c r="CHT63" s="54"/>
      <c r="CHU63" s="54"/>
      <c r="CHV63" s="54"/>
      <c r="CHW63" s="54"/>
      <c r="CHX63" s="54"/>
      <c r="CHY63" s="54"/>
      <c r="CHZ63" s="54"/>
      <c r="CIA63" s="54"/>
      <c r="CIB63" s="54"/>
      <c r="CIC63" s="54"/>
      <c r="CID63" s="54"/>
      <c r="CIE63" s="54"/>
      <c r="CIF63" s="54"/>
      <c r="CIG63" s="54"/>
      <c r="CIH63" s="54"/>
      <c r="CII63" s="54"/>
      <c r="CIJ63" s="54"/>
      <c r="CIK63" s="54"/>
      <c r="CIL63" s="54"/>
      <c r="CIM63" s="54"/>
      <c r="CIN63" s="54"/>
      <c r="CIO63" s="54"/>
      <c r="CIP63" s="54"/>
      <c r="CIQ63" s="54"/>
      <c r="CIR63" s="54"/>
      <c r="CIS63" s="54"/>
      <c r="CIT63" s="54"/>
      <c r="CIU63" s="54"/>
      <c r="CIV63" s="54"/>
      <c r="CIW63" s="54"/>
      <c r="CIX63" s="54"/>
      <c r="CIY63" s="54"/>
      <c r="CIZ63" s="54"/>
      <c r="CJA63" s="54"/>
      <c r="CJB63" s="54"/>
      <c r="CJC63" s="54"/>
      <c r="CJD63" s="54"/>
      <c r="CJE63" s="54"/>
      <c r="CJF63" s="54"/>
      <c r="CJG63" s="54"/>
      <c r="CJH63" s="54"/>
      <c r="CJI63" s="54"/>
      <c r="CJJ63" s="54"/>
      <c r="CJK63" s="54"/>
      <c r="CJL63" s="54"/>
      <c r="CJM63" s="54"/>
      <c r="CJN63" s="54"/>
      <c r="CJO63" s="54"/>
      <c r="CJP63" s="54"/>
      <c r="CJQ63" s="54"/>
      <c r="CJR63" s="54"/>
      <c r="CJS63" s="54"/>
      <c r="CJT63" s="54"/>
      <c r="CJU63" s="54"/>
      <c r="CJV63" s="54"/>
      <c r="CJW63" s="54"/>
      <c r="CJX63" s="54"/>
      <c r="CJY63" s="54"/>
      <c r="CJZ63" s="54"/>
      <c r="CKA63" s="54"/>
      <c r="CKB63" s="54"/>
      <c r="CKC63" s="54"/>
      <c r="CKD63" s="54"/>
      <c r="CKE63" s="54"/>
      <c r="CKF63" s="54"/>
      <c r="CKG63" s="54"/>
      <c r="CKH63" s="54"/>
      <c r="CKI63" s="54"/>
      <c r="CKJ63" s="54"/>
      <c r="CKK63" s="54"/>
      <c r="CKL63" s="54"/>
      <c r="CKM63" s="54"/>
      <c r="CKN63" s="54"/>
      <c r="CKO63" s="54"/>
      <c r="CKP63" s="54"/>
      <c r="CKQ63" s="54"/>
      <c r="CKR63" s="54"/>
      <c r="CKS63" s="54"/>
      <c r="CKT63" s="54"/>
      <c r="CKU63" s="54"/>
      <c r="CKV63" s="54"/>
      <c r="CKW63" s="54"/>
      <c r="CKX63" s="54"/>
      <c r="CKY63" s="54"/>
      <c r="CKZ63" s="54"/>
      <c r="CLA63" s="54"/>
      <c r="CLB63" s="54"/>
      <c r="CLC63" s="54"/>
      <c r="CLD63" s="54"/>
      <c r="CLE63" s="54"/>
      <c r="CLF63" s="54"/>
      <c r="CLG63" s="54"/>
      <c r="CLH63" s="54"/>
      <c r="CLI63" s="54"/>
      <c r="CLJ63" s="54"/>
      <c r="CLK63" s="54"/>
      <c r="CLL63" s="54"/>
      <c r="CLM63" s="54"/>
      <c r="CLN63" s="54"/>
      <c r="CLO63" s="54"/>
      <c r="CLP63" s="54"/>
      <c r="CLQ63" s="54"/>
      <c r="CLR63" s="54"/>
      <c r="CLS63" s="54"/>
      <c r="CLT63" s="54"/>
      <c r="CLU63" s="54"/>
      <c r="CLV63" s="54"/>
      <c r="CLW63" s="54"/>
      <c r="CLX63" s="54"/>
      <c r="CLY63" s="54"/>
      <c r="CLZ63" s="54"/>
      <c r="CMA63" s="54"/>
      <c r="CMB63" s="54"/>
      <c r="CMC63" s="54"/>
      <c r="CMD63" s="54"/>
      <c r="CME63" s="54"/>
      <c r="CMF63" s="54"/>
      <c r="CMG63" s="54"/>
      <c r="CMH63" s="54"/>
      <c r="CMI63" s="54"/>
      <c r="CMJ63" s="54"/>
      <c r="CMK63" s="54"/>
      <c r="CML63" s="54"/>
      <c r="CMM63" s="54"/>
      <c r="CMN63" s="54"/>
      <c r="CMO63" s="54"/>
      <c r="CMP63" s="54"/>
      <c r="CMQ63" s="54"/>
      <c r="CMR63" s="54"/>
      <c r="CMS63" s="54"/>
      <c r="CMT63" s="54"/>
      <c r="CMU63" s="54"/>
      <c r="CMV63" s="54"/>
      <c r="CMW63" s="54"/>
      <c r="CMX63" s="54"/>
      <c r="CMY63" s="54"/>
      <c r="CMZ63" s="54"/>
      <c r="CNA63" s="54"/>
      <c r="CNB63" s="54"/>
      <c r="CNC63" s="54"/>
      <c r="CND63" s="54"/>
      <c r="CNE63" s="54"/>
      <c r="CNF63" s="54"/>
      <c r="CNG63" s="54"/>
      <c r="CNH63" s="54"/>
      <c r="CNI63" s="54"/>
      <c r="CNJ63" s="54"/>
      <c r="CNK63" s="54"/>
      <c r="CNL63" s="54"/>
      <c r="CNM63" s="54"/>
      <c r="CNN63" s="54"/>
      <c r="CNO63" s="54"/>
      <c r="CNP63" s="54"/>
      <c r="CNQ63" s="54"/>
      <c r="CNR63" s="54"/>
      <c r="CNS63" s="54"/>
      <c r="CNT63" s="54"/>
      <c r="CNU63" s="54"/>
      <c r="CNV63" s="54"/>
      <c r="CNW63" s="54"/>
      <c r="CNX63" s="54"/>
      <c r="CNY63" s="54"/>
      <c r="CNZ63" s="54"/>
      <c r="COA63" s="54"/>
      <c r="COB63" s="54"/>
      <c r="COC63" s="54"/>
      <c r="COD63" s="54"/>
      <c r="COE63" s="54"/>
      <c r="COF63" s="54"/>
      <c r="COG63" s="54"/>
      <c r="COH63" s="54"/>
      <c r="COI63" s="54"/>
      <c r="COJ63" s="54"/>
      <c r="COK63" s="54"/>
      <c r="COL63" s="54"/>
      <c r="COM63" s="54"/>
      <c r="CON63" s="54"/>
      <c r="COO63" s="54"/>
      <c r="COP63" s="54"/>
      <c r="COQ63" s="54"/>
      <c r="COR63" s="54"/>
      <c r="COS63" s="54"/>
      <c r="COT63" s="54"/>
      <c r="COU63" s="54"/>
      <c r="COV63" s="54"/>
      <c r="COW63" s="54"/>
      <c r="COX63" s="54"/>
      <c r="COY63" s="54"/>
      <c r="COZ63" s="54"/>
      <c r="CPA63" s="54"/>
      <c r="CPB63" s="54"/>
      <c r="CPC63" s="54"/>
      <c r="CPD63" s="54"/>
      <c r="CPE63" s="54"/>
      <c r="CPF63" s="54"/>
      <c r="CPG63" s="54"/>
      <c r="CPH63" s="54"/>
      <c r="CPI63" s="54"/>
      <c r="CPJ63" s="54"/>
      <c r="CPK63" s="54"/>
      <c r="CPL63" s="54"/>
      <c r="CPM63" s="54"/>
      <c r="CPN63" s="54"/>
      <c r="CPO63" s="54"/>
      <c r="CPP63" s="54"/>
      <c r="CPQ63" s="54"/>
      <c r="CPR63" s="54"/>
      <c r="CPS63" s="54"/>
      <c r="CPT63" s="54"/>
      <c r="CPU63" s="54"/>
      <c r="CPV63" s="54"/>
      <c r="CPW63" s="54"/>
      <c r="CPX63" s="54"/>
      <c r="CPY63" s="54"/>
      <c r="CPZ63" s="54"/>
      <c r="CQA63" s="54"/>
      <c r="CQB63" s="54"/>
      <c r="CQC63" s="54"/>
      <c r="CQD63" s="54"/>
      <c r="CQE63" s="54"/>
      <c r="CQF63" s="54"/>
      <c r="CQG63" s="54"/>
      <c r="CQH63" s="54"/>
      <c r="CQI63" s="54"/>
      <c r="CQJ63" s="54"/>
      <c r="CQK63" s="54"/>
      <c r="CQL63" s="54"/>
      <c r="CQM63" s="54"/>
      <c r="CQN63" s="54"/>
      <c r="CQO63" s="54"/>
      <c r="CQP63" s="54"/>
      <c r="CQQ63" s="54"/>
      <c r="CQR63" s="54"/>
      <c r="CQS63" s="54"/>
      <c r="CQT63" s="54"/>
      <c r="CQU63" s="54"/>
      <c r="CQV63" s="54"/>
      <c r="CQW63" s="54"/>
      <c r="CQX63" s="54"/>
      <c r="CQY63" s="54"/>
      <c r="CQZ63" s="54"/>
      <c r="CRA63" s="54"/>
      <c r="CRB63" s="54"/>
      <c r="CRC63" s="54"/>
      <c r="CRD63" s="54"/>
      <c r="CRE63" s="54"/>
      <c r="CRF63" s="54"/>
      <c r="CRG63" s="54"/>
      <c r="CRH63" s="54"/>
      <c r="CRI63" s="54"/>
      <c r="CRJ63" s="54"/>
      <c r="CRK63" s="54"/>
      <c r="CRL63" s="54"/>
      <c r="CRM63" s="54"/>
      <c r="CRN63" s="54"/>
      <c r="CRO63" s="54"/>
      <c r="CRP63" s="54"/>
      <c r="CRQ63" s="54"/>
      <c r="CRR63" s="54"/>
      <c r="CRS63" s="54"/>
      <c r="CRT63" s="54"/>
      <c r="CRU63" s="54"/>
      <c r="CRV63" s="54"/>
      <c r="CRW63" s="54"/>
      <c r="CRX63" s="54"/>
      <c r="CRY63" s="54"/>
      <c r="CRZ63" s="54"/>
      <c r="CSA63" s="54"/>
      <c r="CSB63" s="54"/>
      <c r="CSC63" s="54"/>
      <c r="CSD63" s="54"/>
      <c r="CSE63" s="54"/>
      <c r="CSF63" s="54"/>
      <c r="CSG63" s="54"/>
      <c r="CSH63" s="54"/>
      <c r="CSI63" s="54"/>
      <c r="CSJ63" s="54"/>
      <c r="CSK63" s="54"/>
      <c r="CSL63" s="54"/>
      <c r="CSM63" s="54"/>
      <c r="CSN63" s="54"/>
      <c r="CSO63" s="54"/>
      <c r="CSP63" s="54"/>
      <c r="CSQ63" s="54"/>
      <c r="CSR63" s="54"/>
      <c r="CSS63" s="54"/>
      <c r="CST63" s="54"/>
      <c r="CSU63" s="54"/>
      <c r="CSV63" s="54"/>
      <c r="CSW63" s="54"/>
      <c r="CSX63" s="54"/>
      <c r="CSY63" s="54"/>
      <c r="CSZ63" s="54"/>
      <c r="CTA63" s="54"/>
      <c r="CTB63" s="54"/>
      <c r="CTC63" s="54"/>
      <c r="CTD63" s="54"/>
      <c r="CTE63" s="54"/>
      <c r="CTF63" s="54"/>
      <c r="CTG63" s="54"/>
      <c r="CTH63" s="54"/>
      <c r="CTI63" s="54"/>
      <c r="CTJ63" s="54"/>
      <c r="CTK63" s="54"/>
      <c r="CTL63" s="54"/>
      <c r="CTM63" s="54"/>
      <c r="CTN63" s="54"/>
      <c r="CTO63" s="54"/>
      <c r="CTP63" s="54"/>
      <c r="CTQ63" s="54"/>
      <c r="CTR63" s="54"/>
      <c r="CTS63" s="54"/>
      <c r="CTT63" s="54"/>
      <c r="CTU63" s="54"/>
      <c r="CTV63" s="54"/>
      <c r="CTW63" s="54"/>
      <c r="CTX63" s="54"/>
      <c r="CTY63" s="54"/>
      <c r="CTZ63" s="54"/>
      <c r="CUA63" s="54"/>
      <c r="CUB63" s="54"/>
    </row>
    <row r="64" s="1" customFormat="1" ht="68" customHeight="1" spans="1:1024 1025:2576">
      <c r="A64" s="32"/>
      <c r="B64" s="33"/>
      <c r="C64" s="34"/>
      <c r="D64" s="55"/>
      <c r="E64" s="32"/>
      <c r="F64" s="35"/>
      <c r="G64" s="62"/>
      <c r="H64" s="56"/>
      <c r="I64" s="54"/>
      <c r="J64" s="57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  <c r="CO64" s="54"/>
      <c r="CP64" s="54"/>
      <c r="CQ64" s="54"/>
      <c r="CR64" s="54"/>
      <c r="CS64" s="54"/>
      <c r="CT64" s="54"/>
      <c r="CU64" s="54"/>
      <c r="CV64" s="54"/>
      <c r="CW64" s="54"/>
      <c r="CX64" s="54"/>
      <c r="CY64" s="54"/>
      <c r="CZ64" s="54"/>
      <c r="DA64" s="54"/>
      <c r="DB64" s="54"/>
      <c r="DC64" s="54"/>
      <c r="DD64" s="54"/>
      <c r="DE64" s="54"/>
      <c r="DF64" s="54"/>
      <c r="DG64" s="54"/>
      <c r="DH64" s="54"/>
      <c r="DI64" s="54"/>
      <c r="DJ64" s="54"/>
      <c r="DK64" s="54"/>
      <c r="DL64" s="54"/>
      <c r="DM64" s="54"/>
      <c r="DN64" s="54"/>
      <c r="DO64" s="54"/>
      <c r="DP64" s="54"/>
      <c r="DQ64" s="54"/>
      <c r="DR64" s="54"/>
      <c r="DS64" s="54"/>
      <c r="DT64" s="54"/>
      <c r="DU64" s="54"/>
      <c r="DV64" s="54"/>
      <c r="DW64" s="54"/>
      <c r="DX64" s="54"/>
      <c r="DY64" s="54"/>
      <c r="DZ64" s="54"/>
      <c r="EA64" s="54"/>
      <c r="EB64" s="54"/>
      <c r="EC64" s="54"/>
      <c r="ED64" s="54"/>
      <c r="EE64" s="54"/>
      <c r="EF64" s="54"/>
      <c r="EG64" s="54"/>
      <c r="EH64" s="54"/>
      <c r="EI64" s="54"/>
      <c r="EJ64" s="54"/>
      <c r="EK64" s="54"/>
      <c r="EL64" s="54"/>
      <c r="EM64" s="54"/>
      <c r="EN64" s="54"/>
      <c r="EO64" s="54"/>
      <c r="EP64" s="54"/>
      <c r="EQ64" s="54"/>
      <c r="ER64" s="54"/>
      <c r="ES64" s="54"/>
      <c r="ET64" s="54"/>
      <c r="EU64" s="54"/>
      <c r="EV64" s="54"/>
      <c r="EW64" s="54"/>
      <c r="EX64" s="54"/>
      <c r="EY64" s="54"/>
      <c r="EZ64" s="54"/>
      <c r="FA64" s="54"/>
      <c r="FB64" s="54"/>
      <c r="FC64" s="54"/>
      <c r="FD64" s="54"/>
      <c r="FE64" s="54"/>
      <c r="FF64" s="54"/>
      <c r="FG64" s="54"/>
      <c r="FH64" s="54"/>
      <c r="FI64" s="54"/>
      <c r="FJ64" s="54"/>
      <c r="FK64" s="54"/>
      <c r="FL64" s="54"/>
      <c r="FM64" s="54"/>
      <c r="FN64" s="54"/>
      <c r="FO64" s="54"/>
      <c r="FP64" s="54"/>
      <c r="FQ64" s="54"/>
      <c r="FR64" s="54"/>
      <c r="FS64" s="54"/>
      <c r="FT64" s="54"/>
      <c r="FU64" s="54"/>
      <c r="FV64" s="54"/>
      <c r="FW64" s="54"/>
      <c r="FX64" s="54"/>
      <c r="FY64" s="54"/>
      <c r="FZ64" s="54"/>
      <c r="GA64" s="54"/>
      <c r="GB64" s="54"/>
      <c r="GC64" s="54"/>
      <c r="GD64" s="54"/>
      <c r="GE64" s="54"/>
      <c r="GF64" s="54"/>
      <c r="GG64" s="54"/>
      <c r="GH64" s="54"/>
      <c r="GI64" s="54"/>
      <c r="GJ64" s="54"/>
      <c r="GK64" s="54"/>
      <c r="GL64" s="54"/>
      <c r="GM64" s="54"/>
      <c r="GN64" s="54"/>
      <c r="GO64" s="54"/>
      <c r="GP64" s="54"/>
      <c r="GQ64" s="54"/>
      <c r="GR64" s="54"/>
      <c r="GS64" s="54"/>
      <c r="GT64" s="54"/>
      <c r="GU64" s="54"/>
      <c r="GV64" s="54"/>
      <c r="GW64" s="54"/>
      <c r="GX64" s="54"/>
      <c r="GY64" s="54"/>
      <c r="GZ64" s="54"/>
      <c r="HA64" s="54"/>
      <c r="HB64" s="54"/>
      <c r="HC64" s="54"/>
      <c r="HD64" s="54"/>
      <c r="HE64" s="54"/>
      <c r="HF64" s="54"/>
      <c r="HG64" s="54"/>
      <c r="HH64" s="54"/>
      <c r="HI64" s="54"/>
      <c r="HJ64" s="54"/>
      <c r="HK64" s="54"/>
      <c r="HL64" s="54"/>
      <c r="HM64" s="54"/>
      <c r="HN64" s="54"/>
      <c r="HO64" s="54"/>
      <c r="HP64" s="54"/>
      <c r="HQ64" s="54"/>
      <c r="HR64" s="54"/>
      <c r="HS64" s="54"/>
      <c r="HT64" s="54"/>
      <c r="HU64" s="54"/>
      <c r="HV64" s="54"/>
      <c r="HW64" s="54"/>
      <c r="HX64" s="54"/>
      <c r="HY64" s="54"/>
      <c r="HZ64" s="54"/>
      <c r="IA64" s="54"/>
      <c r="IB64" s="54"/>
      <c r="IC64" s="54"/>
      <c r="ID64" s="54"/>
      <c r="IE64" s="54"/>
      <c r="IF64" s="54"/>
      <c r="IG64" s="54"/>
      <c r="IH64" s="54"/>
      <c r="II64" s="54"/>
      <c r="IJ64" s="54"/>
      <c r="IK64" s="54"/>
      <c r="IL64" s="54"/>
      <c r="IM64" s="54"/>
      <c r="IN64" s="54"/>
      <c r="IO64" s="54"/>
      <c r="IP64" s="54"/>
      <c r="IQ64" s="54"/>
      <c r="IR64" s="54"/>
      <c r="IS64" s="54"/>
      <c r="IT64" s="54"/>
      <c r="IU64" s="54"/>
      <c r="IV64" s="54"/>
      <c r="IW64" s="54"/>
      <c r="IX64" s="54"/>
      <c r="IY64" s="54"/>
      <c r="IZ64" s="54"/>
      <c r="JA64" s="54"/>
      <c r="JB64" s="54"/>
      <c r="JC64" s="54"/>
      <c r="JD64" s="54"/>
      <c r="JE64" s="54"/>
      <c r="JF64" s="54"/>
      <c r="JG64" s="54"/>
      <c r="JH64" s="54"/>
      <c r="JI64" s="54"/>
      <c r="JJ64" s="54"/>
      <c r="JK64" s="54"/>
      <c r="JL64" s="54"/>
      <c r="JM64" s="54"/>
      <c r="JN64" s="54"/>
      <c r="JO64" s="54"/>
      <c r="JP64" s="54"/>
      <c r="JQ64" s="54"/>
      <c r="JR64" s="54"/>
      <c r="JS64" s="54"/>
      <c r="JT64" s="54"/>
      <c r="JU64" s="54"/>
      <c r="JV64" s="54"/>
      <c r="JW64" s="54"/>
      <c r="JX64" s="54"/>
      <c r="JY64" s="54"/>
      <c r="JZ64" s="54"/>
      <c r="KA64" s="54"/>
      <c r="KB64" s="54"/>
      <c r="KC64" s="54"/>
      <c r="KD64" s="54"/>
      <c r="KE64" s="54"/>
      <c r="KF64" s="54"/>
      <c r="KG64" s="54"/>
      <c r="KH64" s="54"/>
      <c r="KI64" s="54"/>
      <c r="KJ64" s="54"/>
      <c r="KK64" s="54"/>
      <c r="KL64" s="54"/>
      <c r="KM64" s="54"/>
      <c r="KN64" s="54"/>
      <c r="KO64" s="54"/>
      <c r="KP64" s="54"/>
      <c r="KQ64" s="54"/>
      <c r="KR64" s="54"/>
      <c r="KS64" s="54"/>
      <c r="KT64" s="54"/>
      <c r="KU64" s="54"/>
      <c r="KV64" s="54"/>
      <c r="KW64" s="54"/>
      <c r="KX64" s="54"/>
      <c r="KY64" s="54"/>
      <c r="KZ64" s="54"/>
      <c r="LA64" s="54"/>
      <c r="LB64" s="54"/>
      <c r="LC64" s="54"/>
      <c r="LD64" s="54"/>
      <c r="LE64" s="54"/>
      <c r="LF64" s="54"/>
      <c r="LG64" s="54"/>
      <c r="LH64" s="54"/>
      <c r="LI64" s="54"/>
      <c r="LJ64" s="54"/>
      <c r="LK64" s="54"/>
      <c r="LL64" s="54"/>
      <c r="LM64" s="54"/>
      <c r="LN64" s="54"/>
      <c r="LO64" s="54"/>
      <c r="LP64" s="54"/>
      <c r="LQ64" s="54"/>
      <c r="LR64" s="54"/>
      <c r="LS64" s="54"/>
      <c r="LT64" s="54"/>
      <c r="LU64" s="54"/>
      <c r="LV64" s="54"/>
      <c r="LW64" s="54"/>
      <c r="LX64" s="54"/>
      <c r="LY64" s="54"/>
      <c r="LZ64" s="54"/>
      <c r="MA64" s="54"/>
      <c r="MB64" s="54"/>
      <c r="MC64" s="54"/>
      <c r="MD64" s="54"/>
      <c r="ME64" s="54"/>
      <c r="MF64" s="54"/>
      <c r="MG64" s="54"/>
      <c r="MH64" s="54"/>
      <c r="MI64" s="54"/>
      <c r="MJ64" s="54"/>
      <c r="MK64" s="54"/>
      <c r="ML64" s="54"/>
      <c r="MM64" s="54"/>
      <c r="MN64" s="54"/>
      <c r="MO64" s="54"/>
      <c r="MP64" s="54"/>
      <c r="MQ64" s="54"/>
      <c r="MR64" s="54"/>
      <c r="MS64" s="54"/>
      <c r="MT64" s="54"/>
      <c r="MU64" s="54"/>
      <c r="MV64" s="54"/>
      <c r="MW64" s="54"/>
      <c r="MX64" s="54"/>
      <c r="MY64" s="54"/>
      <c r="MZ64" s="54"/>
      <c r="NA64" s="54"/>
      <c r="NB64" s="54"/>
      <c r="NC64" s="54"/>
      <c r="ND64" s="54"/>
      <c r="NE64" s="54"/>
      <c r="NF64" s="54"/>
      <c r="NG64" s="54"/>
      <c r="NH64" s="54"/>
      <c r="NI64" s="54"/>
      <c r="NJ64" s="54"/>
      <c r="NK64" s="54"/>
      <c r="NL64" s="54"/>
      <c r="NM64" s="54"/>
      <c r="NN64" s="54"/>
      <c r="NO64" s="54"/>
      <c r="NP64" s="54"/>
      <c r="NQ64" s="54"/>
      <c r="NR64" s="54"/>
      <c r="NS64" s="54"/>
      <c r="NT64" s="54"/>
      <c r="NU64" s="54"/>
      <c r="NV64" s="54"/>
      <c r="NW64" s="54"/>
      <c r="NX64" s="54"/>
      <c r="NY64" s="54"/>
      <c r="NZ64" s="54"/>
      <c r="OA64" s="54"/>
      <c r="OB64" s="54"/>
      <c r="OC64" s="54"/>
      <c r="OD64" s="54"/>
      <c r="OE64" s="54"/>
      <c r="OF64" s="54"/>
      <c r="OG64" s="54"/>
      <c r="OH64" s="54"/>
      <c r="OI64" s="54"/>
      <c r="OJ64" s="54"/>
      <c r="OK64" s="54"/>
      <c r="OL64" s="54"/>
      <c r="OM64" s="54"/>
      <c r="ON64" s="54"/>
      <c r="OO64" s="54"/>
      <c r="OP64" s="54"/>
      <c r="OQ64" s="54"/>
      <c r="OR64" s="54"/>
      <c r="OS64" s="54"/>
      <c r="OT64" s="54"/>
      <c r="OU64" s="54"/>
      <c r="OV64" s="54"/>
      <c r="OW64" s="54"/>
      <c r="OX64" s="54"/>
      <c r="OY64" s="54"/>
      <c r="OZ64" s="54"/>
      <c r="PA64" s="54"/>
      <c r="PB64" s="54"/>
      <c r="PC64" s="54"/>
      <c r="PD64" s="54"/>
      <c r="PE64" s="54"/>
      <c r="PF64" s="54"/>
      <c r="PG64" s="54"/>
      <c r="PH64" s="54"/>
      <c r="PI64" s="54"/>
      <c r="PJ64" s="54"/>
      <c r="PK64" s="54"/>
      <c r="PL64" s="54"/>
      <c r="PM64" s="54"/>
      <c r="PN64" s="54"/>
      <c r="PO64" s="54"/>
      <c r="PP64" s="54"/>
      <c r="PQ64" s="54"/>
      <c r="PR64" s="54"/>
      <c r="PS64" s="54"/>
      <c r="PT64" s="54"/>
      <c r="PU64" s="54"/>
      <c r="PV64" s="54"/>
      <c r="PW64" s="54"/>
      <c r="PX64" s="54"/>
      <c r="PY64" s="54"/>
      <c r="PZ64" s="54"/>
      <c r="QA64" s="54"/>
      <c r="QB64" s="54"/>
      <c r="QC64" s="54"/>
      <c r="QD64" s="54"/>
      <c r="QE64" s="54"/>
      <c r="QF64" s="54"/>
      <c r="QG64" s="54"/>
      <c r="QH64" s="54"/>
      <c r="QI64" s="54"/>
      <c r="QJ64" s="54"/>
      <c r="QK64" s="54"/>
      <c r="QL64" s="54"/>
      <c r="QM64" s="54"/>
      <c r="QN64" s="54"/>
      <c r="QO64" s="54"/>
      <c r="QP64" s="54"/>
      <c r="QQ64" s="54"/>
      <c r="QR64" s="54"/>
      <c r="QS64" s="54"/>
      <c r="QT64" s="54"/>
      <c r="QU64" s="54"/>
      <c r="QV64" s="54"/>
      <c r="QW64" s="54"/>
      <c r="QX64" s="54"/>
      <c r="QY64" s="54"/>
      <c r="QZ64" s="54"/>
      <c r="RA64" s="54"/>
      <c r="RB64" s="54"/>
      <c r="RC64" s="54"/>
      <c r="RD64" s="54"/>
      <c r="RE64" s="54"/>
      <c r="RF64" s="54"/>
      <c r="RG64" s="54"/>
      <c r="RH64" s="54"/>
      <c r="RI64" s="54"/>
      <c r="RJ64" s="54"/>
      <c r="RK64" s="54"/>
      <c r="RL64" s="54"/>
      <c r="RM64" s="54"/>
      <c r="RN64" s="54"/>
      <c r="RO64" s="54"/>
      <c r="RP64" s="54"/>
      <c r="RQ64" s="54"/>
      <c r="RR64" s="54"/>
      <c r="RS64" s="54"/>
      <c r="RT64" s="54"/>
      <c r="RU64" s="54"/>
      <c r="RV64" s="54"/>
      <c r="RW64" s="54"/>
      <c r="RX64" s="54"/>
      <c r="RY64" s="54"/>
      <c r="RZ64" s="54"/>
      <c r="SA64" s="54"/>
      <c r="SB64" s="54"/>
      <c r="SC64" s="54"/>
      <c r="SD64" s="54"/>
      <c r="SE64" s="54"/>
      <c r="SF64" s="54"/>
      <c r="SG64" s="54"/>
      <c r="SH64" s="54"/>
      <c r="SI64" s="54"/>
      <c r="SJ64" s="54"/>
      <c r="SK64" s="54"/>
      <c r="SL64" s="54"/>
      <c r="SM64" s="54"/>
      <c r="SN64" s="54"/>
      <c r="SO64" s="54"/>
      <c r="SP64" s="54"/>
      <c r="SQ64" s="54"/>
      <c r="SR64" s="54"/>
      <c r="SS64" s="54"/>
      <c r="ST64" s="54"/>
      <c r="SU64" s="54"/>
      <c r="SV64" s="54"/>
      <c r="SW64" s="54"/>
      <c r="SX64" s="54"/>
      <c r="SY64" s="54"/>
      <c r="SZ64" s="54"/>
      <c r="TA64" s="54"/>
      <c r="TB64" s="54"/>
      <c r="TC64" s="54"/>
      <c r="TD64" s="54"/>
      <c r="TE64" s="54"/>
      <c r="TF64" s="54"/>
      <c r="TG64" s="54"/>
      <c r="TH64" s="54"/>
      <c r="TI64" s="54"/>
      <c r="TJ64" s="54"/>
      <c r="TK64" s="54"/>
      <c r="TL64" s="54"/>
      <c r="TM64" s="54"/>
      <c r="TN64" s="54"/>
      <c r="TO64" s="54"/>
      <c r="TP64" s="54"/>
      <c r="TQ64" s="54"/>
      <c r="TR64" s="54"/>
      <c r="TS64" s="54"/>
      <c r="TT64" s="54"/>
      <c r="TU64" s="54"/>
      <c r="TV64" s="54"/>
      <c r="TW64" s="54"/>
      <c r="TX64" s="54"/>
      <c r="TY64" s="54"/>
      <c r="TZ64" s="54"/>
      <c r="UA64" s="54"/>
      <c r="UB64" s="54"/>
      <c r="UC64" s="54"/>
      <c r="UD64" s="54"/>
      <c r="UE64" s="54"/>
      <c r="UF64" s="54"/>
      <c r="UG64" s="54"/>
      <c r="UH64" s="54"/>
      <c r="UI64" s="54"/>
      <c r="UJ64" s="54"/>
      <c r="UK64" s="54"/>
      <c r="UL64" s="54"/>
      <c r="UM64" s="54"/>
      <c r="UN64" s="54"/>
      <c r="UO64" s="54"/>
      <c r="UP64" s="54"/>
      <c r="UQ64" s="54"/>
      <c r="UR64" s="54"/>
      <c r="US64" s="54"/>
      <c r="UT64" s="54"/>
      <c r="UU64" s="54"/>
      <c r="UV64" s="54"/>
      <c r="UW64" s="54"/>
      <c r="UX64" s="54"/>
      <c r="UY64" s="54"/>
      <c r="UZ64" s="54"/>
      <c r="VA64" s="54"/>
      <c r="VB64" s="54"/>
      <c r="VC64" s="54"/>
      <c r="VD64" s="54"/>
      <c r="VE64" s="54"/>
      <c r="VF64" s="54"/>
      <c r="VG64" s="54"/>
      <c r="VH64" s="54"/>
      <c r="VI64" s="54"/>
      <c r="VJ64" s="54"/>
      <c r="VK64" s="54"/>
      <c r="VL64" s="54"/>
      <c r="VM64" s="54"/>
      <c r="VN64" s="54"/>
      <c r="VO64" s="54"/>
      <c r="VP64" s="54"/>
      <c r="VQ64" s="54"/>
      <c r="VR64" s="54"/>
      <c r="VS64" s="54"/>
      <c r="VT64" s="54"/>
      <c r="VU64" s="54"/>
      <c r="VV64" s="54"/>
      <c r="VW64" s="54"/>
      <c r="VX64" s="54"/>
      <c r="VY64" s="54"/>
      <c r="VZ64" s="54"/>
      <c r="WA64" s="54"/>
      <c r="WB64" s="54"/>
      <c r="WC64" s="54"/>
      <c r="WD64" s="54"/>
      <c r="WE64" s="54"/>
      <c r="WF64" s="54"/>
      <c r="WG64" s="54"/>
      <c r="WH64" s="54"/>
      <c r="WI64" s="54"/>
      <c r="WJ64" s="54"/>
      <c r="WK64" s="54"/>
      <c r="WL64" s="54"/>
      <c r="WM64" s="54"/>
      <c r="WN64" s="54"/>
      <c r="WO64" s="54"/>
      <c r="WP64" s="54"/>
      <c r="WQ64" s="54"/>
      <c r="WR64" s="54"/>
      <c r="WS64" s="54"/>
      <c r="WT64" s="54"/>
      <c r="WU64" s="54"/>
      <c r="WV64" s="54"/>
      <c r="WW64" s="54"/>
      <c r="WX64" s="54"/>
      <c r="WY64" s="54"/>
      <c r="WZ64" s="54"/>
      <c r="XA64" s="54"/>
      <c r="XB64" s="54"/>
      <c r="XC64" s="54"/>
      <c r="XD64" s="54"/>
      <c r="XE64" s="54"/>
      <c r="XF64" s="54"/>
      <c r="XG64" s="54"/>
      <c r="XH64" s="54"/>
      <c r="XI64" s="54"/>
      <c r="XJ64" s="54"/>
      <c r="XK64" s="54"/>
      <c r="XL64" s="54"/>
      <c r="XM64" s="54"/>
      <c r="XN64" s="54"/>
      <c r="XO64" s="54"/>
      <c r="XP64" s="54"/>
      <c r="XQ64" s="54"/>
      <c r="XR64" s="54"/>
      <c r="XS64" s="54"/>
      <c r="XT64" s="54"/>
      <c r="XU64" s="54"/>
      <c r="XV64" s="54"/>
      <c r="XW64" s="54"/>
      <c r="XX64" s="54"/>
      <c r="XY64" s="54"/>
      <c r="XZ64" s="54"/>
      <c r="YA64" s="54"/>
      <c r="YB64" s="54"/>
      <c r="YC64" s="54"/>
      <c r="YD64" s="54"/>
      <c r="YE64" s="54"/>
      <c r="YF64" s="54"/>
      <c r="YG64" s="54"/>
      <c r="YH64" s="54"/>
      <c r="YI64" s="54"/>
      <c r="YJ64" s="54"/>
      <c r="YK64" s="54"/>
      <c r="YL64" s="54"/>
      <c r="YM64" s="54"/>
      <c r="YN64" s="54"/>
      <c r="YO64" s="54"/>
      <c r="YP64" s="54"/>
      <c r="YQ64" s="54"/>
      <c r="YR64" s="54"/>
      <c r="YS64" s="54"/>
      <c r="YT64" s="54"/>
      <c r="YU64" s="54"/>
      <c r="YV64" s="54"/>
      <c r="YW64" s="54"/>
      <c r="YX64" s="54"/>
      <c r="YY64" s="54"/>
      <c r="YZ64" s="54"/>
      <c r="ZA64" s="54"/>
      <c r="ZB64" s="54"/>
      <c r="ZC64" s="54"/>
      <c r="ZD64" s="54"/>
      <c r="ZE64" s="54"/>
      <c r="ZF64" s="54"/>
      <c r="ZG64" s="54"/>
      <c r="ZH64" s="54"/>
      <c r="ZI64" s="54"/>
      <c r="ZJ64" s="54"/>
      <c r="ZK64" s="54"/>
      <c r="ZL64" s="54"/>
      <c r="ZM64" s="54"/>
      <c r="ZN64" s="54"/>
      <c r="ZO64" s="54"/>
      <c r="ZP64" s="54"/>
      <c r="ZQ64" s="54"/>
      <c r="ZR64" s="54"/>
      <c r="ZS64" s="54"/>
      <c r="ZT64" s="54"/>
      <c r="ZU64" s="54"/>
      <c r="ZV64" s="54"/>
      <c r="ZW64" s="54"/>
      <c r="ZX64" s="54"/>
      <c r="ZY64" s="54"/>
      <c r="ZZ64" s="54"/>
      <c r="AAA64" s="54"/>
      <c r="AAB64" s="54"/>
      <c r="AAC64" s="54"/>
      <c r="AAD64" s="54"/>
      <c r="AAE64" s="54"/>
      <c r="AAF64" s="54"/>
      <c r="AAG64" s="54"/>
      <c r="AAH64" s="54"/>
      <c r="AAI64" s="54"/>
      <c r="AAJ64" s="54"/>
      <c r="AAK64" s="54"/>
      <c r="AAL64" s="54"/>
      <c r="AAM64" s="54"/>
      <c r="AAN64" s="54"/>
      <c r="AAO64" s="54"/>
      <c r="AAP64" s="54"/>
      <c r="AAQ64" s="54"/>
      <c r="AAR64" s="54"/>
      <c r="AAS64" s="54"/>
      <c r="AAT64" s="54"/>
      <c r="AAU64" s="54"/>
      <c r="AAV64" s="54"/>
      <c r="AAW64" s="54"/>
      <c r="AAX64" s="54"/>
      <c r="AAY64" s="54"/>
      <c r="AAZ64" s="54"/>
      <c r="ABA64" s="54"/>
      <c r="ABB64" s="54"/>
      <c r="ABC64" s="54"/>
      <c r="ABD64" s="54"/>
      <c r="ABE64" s="54"/>
      <c r="ABF64" s="54"/>
      <c r="ABG64" s="54"/>
      <c r="ABH64" s="54"/>
      <c r="ABI64" s="54"/>
      <c r="ABJ64" s="54"/>
      <c r="ABK64" s="54"/>
      <c r="ABL64" s="54"/>
      <c r="ABM64" s="54"/>
      <c r="ABN64" s="54"/>
      <c r="ABO64" s="54"/>
      <c r="ABP64" s="54"/>
      <c r="ABQ64" s="54"/>
      <c r="ABR64" s="54"/>
      <c r="ABS64" s="54"/>
      <c r="ABT64" s="54"/>
      <c r="ABU64" s="54"/>
      <c r="ABV64" s="54"/>
      <c r="ABW64" s="54"/>
      <c r="ABX64" s="54"/>
      <c r="ABY64" s="54"/>
      <c r="ABZ64" s="54"/>
      <c r="ACA64" s="54"/>
      <c r="ACB64" s="54"/>
      <c r="ACC64" s="54"/>
      <c r="ACD64" s="54"/>
      <c r="ACE64" s="54"/>
      <c r="ACF64" s="54"/>
      <c r="ACG64" s="54"/>
      <c r="ACH64" s="54"/>
      <c r="ACI64" s="54"/>
      <c r="ACJ64" s="54"/>
      <c r="ACK64" s="54"/>
      <c r="ACL64" s="54"/>
      <c r="ACM64" s="54"/>
      <c r="ACN64" s="54"/>
      <c r="ACO64" s="54"/>
      <c r="ACP64" s="54"/>
      <c r="ACQ64" s="54"/>
      <c r="ACR64" s="54"/>
      <c r="ACS64" s="54"/>
      <c r="ACT64" s="54"/>
      <c r="ACU64" s="54"/>
      <c r="ACV64" s="54"/>
      <c r="ACW64" s="54"/>
      <c r="ACX64" s="54"/>
      <c r="ACY64" s="54"/>
      <c r="ACZ64" s="54"/>
      <c r="ADA64" s="54"/>
      <c r="ADB64" s="54"/>
      <c r="ADC64" s="54"/>
      <c r="ADD64" s="54"/>
      <c r="ADE64" s="54"/>
      <c r="ADF64" s="54"/>
      <c r="ADG64" s="54"/>
      <c r="ADH64" s="54"/>
      <c r="ADI64" s="54"/>
      <c r="ADJ64" s="54"/>
      <c r="ADK64" s="54"/>
      <c r="ADL64" s="54"/>
      <c r="ADM64" s="54"/>
      <c r="ADN64" s="54"/>
      <c r="ADO64" s="54"/>
      <c r="ADP64" s="54"/>
      <c r="ADQ64" s="54"/>
      <c r="ADR64" s="54"/>
      <c r="ADS64" s="54"/>
      <c r="ADT64" s="54"/>
      <c r="ADU64" s="54"/>
      <c r="ADV64" s="54"/>
      <c r="ADW64" s="54"/>
      <c r="ADX64" s="54"/>
      <c r="ADY64" s="54"/>
      <c r="ADZ64" s="54"/>
      <c r="AEA64" s="54"/>
      <c r="AEB64" s="54"/>
      <c r="AEC64" s="54"/>
      <c r="AED64" s="54"/>
      <c r="AEE64" s="54"/>
      <c r="AEF64" s="54"/>
      <c r="AEG64" s="54"/>
      <c r="AEH64" s="54"/>
      <c r="AEI64" s="54"/>
      <c r="AEJ64" s="54"/>
      <c r="AEK64" s="54"/>
      <c r="AEL64" s="54"/>
      <c r="AEM64" s="54"/>
      <c r="AEN64" s="54"/>
      <c r="AEO64" s="54"/>
      <c r="AEP64" s="54"/>
      <c r="AEQ64" s="54"/>
      <c r="AER64" s="54"/>
      <c r="AES64" s="54"/>
      <c r="AET64" s="54"/>
      <c r="AEU64" s="54"/>
      <c r="AEV64" s="54"/>
      <c r="AEW64" s="54"/>
      <c r="AEX64" s="54"/>
      <c r="AEY64" s="54"/>
      <c r="AEZ64" s="54"/>
      <c r="AFA64" s="54"/>
      <c r="AFB64" s="54"/>
      <c r="AFC64" s="54"/>
      <c r="AFD64" s="54"/>
      <c r="AFE64" s="54"/>
      <c r="AFF64" s="54"/>
      <c r="AFG64" s="54"/>
      <c r="AFH64" s="54"/>
      <c r="AFI64" s="54"/>
      <c r="AFJ64" s="54"/>
      <c r="AFK64" s="54"/>
      <c r="AFL64" s="54"/>
      <c r="AFM64" s="54"/>
      <c r="AFN64" s="54"/>
      <c r="AFO64" s="54"/>
      <c r="AFP64" s="54"/>
      <c r="AFQ64" s="54"/>
      <c r="AFR64" s="54"/>
      <c r="AFS64" s="54"/>
      <c r="AFT64" s="54"/>
      <c r="AFU64" s="54"/>
      <c r="AFV64" s="54"/>
      <c r="AFW64" s="54"/>
      <c r="AFX64" s="54"/>
      <c r="AFY64" s="54"/>
      <c r="AFZ64" s="54"/>
      <c r="AGA64" s="54"/>
      <c r="AGB64" s="54"/>
      <c r="AGC64" s="54"/>
      <c r="AGD64" s="54"/>
      <c r="AGE64" s="54"/>
      <c r="AGF64" s="54"/>
      <c r="AGG64" s="54"/>
      <c r="AGH64" s="54"/>
      <c r="AGI64" s="54"/>
      <c r="AGJ64" s="54"/>
      <c r="AGK64" s="54"/>
      <c r="AGL64" s="54"/>
      <c r="AGM64" s="54"/>
      <c r="AGN64" s="54"/>
      <c r="AGO64" s="54"/>
      <c r="AGP64" s="54"/>
      <c r="AGQ64" s="54"/>
      <c r="AGR64" s="54"/>
      <c r="AGS64" s="54"/>
      <c r="AGT64" s="54"/>
      <c r="AGU64" s="54"/>
      <c r="AGV64" s="54"/>
      <c r="AGW64" s="54"/>
      <c r="AGX64" s="54"/>
      <c r="AGY64" s="54"/>
      <c r="AGZ64" s="54"/>
      <c r="AHA64" s="54"/>
      <c r="AHB64" s="54"/>
      <c r="AHC64" s="54"/>
      <c r="AHD64" s="54"/>
      <c r="AHE64" s="54"/>
      <c r="AHF64" s="54"/>
      <c r="AHG64" s="54"/>
      <c r="AHH64" s="54"/>
      <c r="AHI64" s="54"/>
      <c r="AHJ64" s="54"/>
      <c r="AHK64" s="54"/>
      <c r="AHL64" s="54"/>
      <c r="AHM64" s="54"/>
      <c r="AHN64" s="54"/>
      <c r="AHO64" s="54"/>
      <c r="AHP64" s="54"/>
      <c r="AHQ64" s="54"/>
      <c r="AHR64" s="54"/>
      <c r="AHS64" s="54"/>
      <c r="AHT64" s="54"/>
      <c r="AHU64" s="54"/>
      <c r="AHV64" s="54"/>
      <c r="AHW64" s="54"/>
      <c r="AHX64" s="54"/>
      <c r="AHY64" s="54"/>
      <c r="AHZ64" s="54"/>
      <c r="AIA64" s="54"/>
      <c r="AIB64" s="54"/>
      <c r="AIC64" s="54"/>
      <c r="AID64" s="54"/>
      <c r="AIE64" s="54"/>
      <c r="AIF64" s="54"/>
      <c r="AIG64" s="54"/>
      <c r="AIH64" s="54"/>
      <c r="AII64" s="54"/>
      <c r="AIJ64" s="54"/>
      <c r="AIK64" s="54"/>
      <c r="AIL64" s="54"/>
      <c r="AIM64" s="54"/>
      <c r="AIN64" s="54"/>
      <c r="AIO64" s="54"/>
      <c r="AIP64" s="54"/>
      <c r="AIQ64" s="54"/>
      <c r="AIR64" s="54"/>
      <c r="AIS64" s="54"/>
      <c r="AIT64" s="54"/>
      <c r="AIU64" s="54"/>
      <c r="AIV64" s="54"/>
      <c r="AIW64" s="54"/>
      <c r="AIX64" s="54"/>
      <c r="AIY64" s="54"/>
      <c r="AIZ64" s="54"/>
      <c r="AJA64" s="54"/>
      <c r="AJB64" s="54"/>
      <c r="AJC64" s="54"/>
      <c r="AJD64" s="54"/>
      <c r="AJE64" s="54"/>
      <c r="AJF64" s="54"/>
      <c r="AJG64" s="54"/>
      <c r="AJH64" s="54"/>
      <c r="AJI64" s="54"/>
      <c r="AJJ64" s="54"/>
      <c r="AJK64" s="54"/>
      <c r="AJL64" s="54"/>
      <c r="AJM64" s="54"/>
      <c r="AJN64" s="54"/>
      <c r="AJO64" s="54"/>
      <c r="AJP64" s="54"/>
      <c r="AJQ64" s="54"/>
      <c r="AJR64" s="54"/>
      <c r="AJS64" s="54"/>
      <c r="AJT64" s="54"/>
      <c r="AJU64" s="54"/>
      <c r="AJV64" s="54"/>
      <c r="AJW64" s="54"/>
      <c r="AJX64" s="54"/>
      <c r="AJY64" s="54"/>
      <c r="AJZ64" s="54"/>
      <c r="AKA64" s="54"/>
      <c r="AKB64" s="54"/>
      <c r="AKC64" s="54"/>
      <c r="AKD64" s="54"/>
      <c r="AKE64" s="54"/>
      <c r="AKF64" s="54"/>
      <c r="AKG64" s="54"/>
      <c r="AKH64" s="54"/>
      <c r="AKI64" s="54"/>
      <c r="AKJ64" s="54"/>
      <c r="AKK64" s="54"/>
      <c r="AKL64" s="54"/>
      <c r="AKM64" s="54"/>
      <c r="AKN64" s="54"/>
      <c r="AKO64" s="54"/>
      <c r="AKP64" s="54"/>
      <c r="AKQ64" s="54"/>
      <c r="AKR64" s="54"/>
      <c r="AKS64" s="54"/>
      <c r="AKT64" s="54"/>
      <c r="AKU64" s="54"/>
      <c r="AKV64" s="54"/>
      <c r="AKW64" s="54"/>
      <c r="AKX64" s="54"/>
      <c r="AKY64" s="54"/>
      <c r="AKZ64" s="54"/>
      <c r="ALA64" s="54"/>
      <c r="ALB64" s="54"/>
      <c r="ALC64" s="54"/>
      <c r="ALD64" s="54"/>
      <c r="ALE64" s="54"/>
      <c r="ALF64" s="54"/>
      <c r="ALG64" s="54"/>
      <c r="ALH64" s="54"/>
      <c r="ALI64" s="54"/>
      <c r="ALJ64" s="54"/>
      <c r="ALK64" s="54"/>
      <c r="ALL64" s="54"/>
      <c r="ALM64" s="54"/>
      <c r="ALN64" s="54"/>
      <c r="ALO64" s="54"/>
      <c r="ALP64" s="54"/>
      <c r="ALQ64" s="54"/>
      <c r="ALR64" s="54"/>
      <c r="ALS64" s="54"/>
      <c r="ALT64" s="54"/>
      <c r="ALU64" s="54"/>
      <c r="ALV64" s="54"/>
      <c r="ALW64" s="54"/>
      <c r="ALX64" s="54"/>
      <c r="ALY64" s="54"/>
      <c r="ALZ64" s="54"/>
      <c r="AMA64" s="54"/>
      <c r="AMB64" s="54"/>
      <c r="AMC64" s="54"/>
      <c r="AMD64" s="54"/>
      <c r="AME64" s="54"/>
      <c r="AMF64" s="54"/>
      <c r="AMG64" s="54"/>
      <c r="AMH64" s="54"/>
      <c r="AMI64" s="54"/>
      <c r="AMJ64" s="54"/>
      <c r="AMK64" s="54"/>
      <c r="AML64" s="54"/>
      <c r="AMM64" s="54"/>
      <c r="AMN64" s="54"/>
      <c r="AMO64" s="54"/>
      <c r="AMP64" s="54"/>
      <c r="AMQ64" s="54"/>
      <c r="AMR64" s="54"/>
      <c r="AMS64" s="54"/>
      <c r="AMT64" s="54"/>
      <c r="AMU64" s="54"/>
      <c r="AMV64" s="54"/>
      <c r="AMW64" s="54"/>
      <c r="AMX64" s="54"/>
      <c r="AMY64" s="54"/>
      <c r="AMZ64" s="54"/>
      <c r="ANA64" s="54"/>
      <c r="ANB64" s="54"/>
      <c r="ANC64" s="54"/>
      <c r="AND64" s="54"/>
      <c r="ANE64" s="54"/>
      <c r="ANF64" s="54"/>
      <c r="ANG64" s="54"/>
      <c r="ANH64" s="54"/>
      <c r="ANI64" s="54"/>
      <c r="ANJ64" s="54"/>
      <c r="ANK64" s="54"/>
      <c r="ANL64" s="54"/>
      <c r="ANM64" s="54"/>
      <c r="ANN64" s="54"/>
      <c r="ANO64" s="54"/>
      <c r="ANP64" s="54"/>
      <c r="ANQ64" s="54"/>
      <c r="ANR64" s="54"/>
      <c r="ANS64" s="54"/>
      <c r="ANT64" s="54"/>
      <c r="ANU64" s="54"/>
      <c r="ANV64" s="54"/>
      <c r="ANW64" s="54"/>
      <c r="ANX64" s="54"/>
      <c r="ANY64" s="54"/>
      <c r="ANZ64" s="54"/>
      <c r="AOA64" s="54"/>
      <c r="AOB64" s="54"/>
      <c r="AOC64" s="54"/>
      <c r="AOD64" s="54"/>
      <c r="AOE64" s="54"/>
      <c r="AOF64" s="54"/>
      <c r="AOG64" s="54"/>
      <c r="AOH64" s="54"/>
      <c r="AOI64" s="54"/>
      <c r="AOJ64" s="54"/>
      <c r="AOK64" s="54"/>
      <c r="AOL64" s="54"/>
      <c r="AOM64" s="54"/>
      <c r="AON64" s="54"/>
      <c r="AOO64" s="54"/>
      <c r="AOP64" s="54"/>
      <c r="AOQ64" s="54"/>
      <c r="AOR64" s="54"/>
      <c r="AOS64" s="54"/>
      <c r="AOT64" s="54"/>
      <c r="AOU64" s="54"/>
      <c r="AOV64" s="54"/>
      <c r="AOW64" s="54"/>
      <c r="AOX64" s="54"/>
      <c r="AOY64" s="54"/>
      <c r="AOZ64" s="54"/>
      <c r="APA64" s="54"/>
      <c r="APB64" s="54"/>
      <c r="APC64" s="54"/>
      <c r="APD64" s="54"/>
      <c r="APE64" s="54"/>
      <c r="APF64" s="54"/>
      <c r="APG64" s="54"/>
      <c r="APH64" s="54"/>
      <c r="API64" s="54"/>
      <c r="APJ64" s="54"/>
      <c r="APK64" s="54"/>
      <c r="APL64" s="54"/>
      <c r="APM64" s="54"/>
      <c r="APN64" s="54"/>
      <c r="APO64" s="54"/>
      <c r="APP64" s="54"/>
      <c r="APQ64" s="54"/>
      <c r="APR64" s="54"/>
      <c r="APS64" s="54"/>
      <c r="APT64" s="54"/>
      <c r="APU64" s="54"/>
      <c r="APV64" s="54"/>
      <c r="APW64" s="54"/>
      <c r="APX64" s="54"/>
      <c r="APY64" s="54"/>
      <c r="APZ64" s="54"/>
      <c r="AQA64" s="54"/>
      <c r="AQB64" s="54"/>
      <c r="AQC64" s="54"/>
      <c r="AQD64" s="54"/>
      <c r="AQE64" s="54"/>
      <c r="AQF64" s="54"/>
      <c r="AQG64" s="54"/>
      <c r="AQH64" s="54"/>
      <c r="AQI64" s="54"/>
      <c r="AQJ64" s="54"/>
      <c r="AQK64" s="54"/>
      <c r="AQL64" s="54"/>
      <c r="AQM64" s="54"/>
      <c r="AQN64" s="54"/>
      <c r="AQO64" s="54"/>
      <c r="AQP64" s="54"/>
      <c r="AQQ64" s="54"/>
      <c r="AQR64" s="54"/>
      <c r="AQS64" s="54"/>
      <c r="AQT64" s="54"/>
      <c r="AQU64" s="54"/>
      <c r="AQV64" s="54"/>
      <c r="AQW64" s="54"/>
      <c r="AQX64" s="54"/>
      <c r="AQY64" s="54"/>
      <c r="AQZ64" s="54"/>
      <c r="ARA64" s="54"/>
      <c r="ARB64" s="54"/>
      <c r="ARC64" s="54"/>
      <c r="ARD64" s="54"/>
      <c r="ARE64" s="54"/>
      <c r="ARF64" s="54"/>
      <c r="ARG64" s="54"/>
      <c r="ARH64" s="54"/>
      <c r="ARI64" s="54"/>
      <c r="ARJ64" s="54"/>
      <c r="ARK64" s="54"/>
      <c r="ARL64" s="54"/>
      <c r="ARM64" s="54"/>
      <c r="ARN64" s="54"/>
      <c r="ARO64" s="54"/>
      <c r="ARP64" s="54"/>
      <c r="ARQ64" s="54"/>
      <c r="ARR64" s="54"/>
      <c r="ARS64" s="54"/>
      <c r="ART64" s="54"/>
      <c r="ARU64" s="54"/>
      <c r="ARV64" s="54"/>
      <c r="ARW64" s="54"/>
      <c r="ARX64" s="54"/>
      <c r="ARY64" s="54"/>
      <c r="ARZ64" s="54"/>
      <c r="ASA64" s="54"/>
      <c r="ASB64" s="54"/>
      <c r="ASC64" s="54"/>
      <c r="ASD64" s="54"/>
      <c r="ASE64" s="54"/>
      <c r="ASF64" s="54"/>
      <c r="ASG64" s="54"/>
      <c r="ASH64" s="54"/>
      <c r="ASI64" s="54"/>
      <c r="ASJ64" s="54"/>
      <c r="ASK64" s="54"/>
      <c r="ASL64" s="54"/>
      <c r="ASM64" s="54"/>
      <c r="ASN64" s="54"/>
      <c r="ASO64" s="54"/>
      <c r="ASP64" s="54"/>
      <c r="ASQ64" s="54"/>
      <c r="ASR64" s="54"/>
      <c r="ASS64" s="54"/>
      <c r="AST64" s="54"/>
      <c r="ASU64" s="54"/>
      <c r="ASV64" s="54"/>
      <c r="ASW64" s="54"/>
      <c r="ASX64" s="54"/>
      <c r="ASY64" s="54"/>
      <c r="ASZ64" s="54"/>
      <c r="ATA64" s="54"/>
      <c r="ATB64" s="54"/>
      <c r="ATC64" s="54"/>
      <c r="ATD64" s="54"/>
      <c r="ATE64" s="54"/>
      <c r="ATF64" s="54"/>
      <c r="ATG64" s="54"/>
      <c r="ATH64" s="54"/>
      <c r="ATI64" s="54"/>
      <c r="ATJ64" s="54"/>
      <c r="ATK64" s="54"/>
      <c r="ATL64" s="54"/>
      <c r="ATM64" s="54"/>
      <c r="ATN64" s="54"/>
      <c r="ATO64" s="54"/>
      <c r="ATP64" s="54"/>
      <c r="ATQ64" s="54"/>
      <c r="ATR64" s="54"/>
      <c r="ATS64" s="54"/>
      <c r="ATT64" s="54"/>
      <c r="ATU64" s="54"/>
      <c r="ATV64" s="54"/>
      <c r="ATW64" s="54"/>
      <c r="ATX64" s="54"/>
      <c r="ATY64" s="54"/>
      <c r="ATZ64" s="54"/>
      <c r="AUA64" s="54"/>
      <c r="AUB64" s="54"/>
      <c r="AUC64" s="54"/>
      <c r="AUD64" s="54"/>
      <c r="AUE64" s="54"/>
      <c r="AUF64" s="54"/>
      <c r="AUG64" s="54"/>
      <c r="AUH64" s="54"/>
      <c r="AUI64" s="54"/>
      <c r="AUJ64" s="54"/>
      <c r="AUK64" s="54"/>
      <c r="AUL64" s="54"/>
      <c r="AUM64" s="54"/>
      <c r="AUN64" s="54"/>
      <c r="AUO64" s="54"/>
      <c r="AUP64" s="54"/>
      <c r="AUQ64" s="54"/>
      <c r="AUR64" s="54"/>
      <c r="AUS64" s="54"/>
      <c r="AUT64" s="54"/>
      <c r="AUU64" s="54"/>
      <c r="AUV64" s="54"/>
      <c r="AUW64" s="54"/>
      <c r="AUX64" s="54"/>
      <c r="AUY64" s="54"/>
      <c r="AUZ64" s="54"/>
      <c r="AVA64" s="54"/>
      <c r="AVB64" s="54"/>
      <c r="AVC64" s="54"/>
      <c r="AVD64" s="54"/>
      <c r="AVE64" s="54"/>
      <c r="AVF64" s="54"/>
      <c r="AVG64" s="54"/>
      <c r="AVH64" s="54"/>
      <c r="AVI64" s="54"/>
      <c r="AVJ64" s="54"/>
      <c r="AVK64" s="54"/>
      <c r="AVL64" s="54"/>
      <c r="AVM64" s="54"/>
      <c r="AVN64" s="54"/>
      <c r="AVO64" s="54"/>
      <c r="AVP64" s="54"/>
      <c r="AVQ64" s="54"/>
      <c r="AVR64" s="54"/>
      <c r="AVS64" s="54"/>
      <c r="AVT64" s="54"/>
      <c r="AVU64" s="54"/>
      <c r="AVV64" s="54"/>
      <c r="AVW64" s="54"/>
      <c r="AVX64" s="54"/>
      <c r="AVY64" s="54"/>
      <c r="AVZ64" s="54"/>
      <c r="AWA64" s="54"/>
      <c r="AWB64" s="54"/>
      <c r="AWC64" s="54"/>
      <c r="AWD64" s="54"/>
      <c r="AWE64" s="54"/>
      <c r="AWF64" s="54"/>
      <c r="AWG64" s="54"/>
      <c r="AWH64" s="54"/>
      <c r="AWI64" s="54"/>
      <c r="AWJ64" s="54"/>
      <c r="AWK64" s="54"/>
      <c r="AWL64" s="54"/>
      <c r="AWM64" s="54"/>
      <c r="AWN64" s="54"/>
      <c r="AWO64" s="54"/>
      <c r="AWP64" s="54"/>
      <c r="AWQ64" s="54"/>
      <c r="AWR64" s="54"/>
      <c r="AWS64" s="54"/>
      <c r="AWT64" s="54"/>
      <c r="AWU64" s="54"/>
      <c r="AWV64" s="54"/>
      <c r="AWW64" s="54"/>
      <c r="AWX64" s="54"/>
      <c r="AWY64" s="54"/>
      <c r="AWZ64" s="54"/>
      <c r="AXA64" s="54"/>
      <c r="AXB64" s="54"/>
      <c r="AXC64" s="54"/>
      <c r="AXD64" s="54"/>
      <c r="AXE64" s="54"/>
      <c r="AXF64" s="54"/>
      <c r="AXG64" s="54"/>
      <c r="AXH64" s="54"/>
      <c r="AXI64" s="54"/>
      <c r="AXJ64" s="54"/>
      <c r="AXK64" s="54"/>
      <c r="AXL64" s="54"/>
      <c r="AXM64" s="54"/>
      <c r="AXN64" s="54"/>
      <c r="AXO64" s="54"/>
      <c r="AXP64" s="54"/>
      <c r="AXQ64" s="54"/>
      <c r="AXR64" s="54"/>
      <c r="AXS64" s="54"/>
      <c r="AXT64" s="54"/>
      <c r="AXU64" s="54"/>
      <c r="AXV64" s="54"/>
      <c r="AXW64" s="54"/>
      <c r="AXX64" s="54"/>
      <c r="AXY64" s="54"/>
      <c r="AXZ64" s="54"/>
      <c r="AYA64" s="54"/>
      <c r="AYB64" s="54"/>
      <c r="AYC64" s="54"/>
      <c r="AYD64" s="54"/>
      <c r="AYE64" s="54"/>
      <c r="AYF64" s="54"/>
      <c r="AYG64" s="54"/>
      <c r="AYH64" s="54"/>
      <c r="AYI64" s="54"/>
      <c r="AYJ64" s="54"/>
      <c r="AYK64" s="54"/>
      <c r="AYL64" s="54"/>
      <c r="AYM64" s="54"/>
      <c r="AYN64" s="54"/>
      <c r="AYO64" s="54"/>
      <c r="AYP64" s="54"/>
      <c r="AYQ64" s="54"/>
      <c r="AYR64" s="54"/>
      <c r="AYS64" s="54"/>
      <c r="AYT64" s="54"/>
      <c r="AYU64" s="54"/>
      <c r="AYV64" s="54"/>
      <c r="AYW64" s="54"/>
      <c r="AYX64" s="54"/>
      <c r="AYY64" s="54"/>
      <c r="AYZ64" s="54"/>
      <c r="AZA64" s="54"/>
      <c r="AZB64" s="54"/>
      <c r="AZC64" s="54"/>
      <c r="AZD64" s="54"/>
      <c r="AZE64" s="54"/>
      <c r="AZF64" s="54"/>
      <c r="AZG64" s="54"/>
      <c r="AZH64" s="54"/>
      <c r="AZI64" s="54"/>
      <c r="AZJ64" s="54"/>
      <c r="AZK64" s="54"/>
      <c r="AZL64" s="54"/>
      <c r="AZM64" s="54"/>
      <c r="AZN64" s="54"/>
      <c r="AZO64" s="54"/>
      <c r="AZP64" s="54"/>
      <c r="AZQ64" s="54"/>
      <c r="AZR64" s="54"/>
      <c r="AZS64" s="54"/>
      <c r="AZT64" s="54"/>
      <c r="AZU64" s="54"/>
      <c r="AZV64" s="54"/>
      <c r="AZW64" s="54"/>
      <c r="AZX64" s="54"/>
      <c r="AZY64" s="54"/>
      <c r="AZZ64" s="54"/>
      <c r="BAA64" s="54"/>
      <c r="BAB64" s="54"/>
      <c r="BAC64" s="54"/>
      <c r="BAD64" s="54"/>
      <c r="BAE64" s="54"/>
      <c r="BAF64" s="54"/>
      <c r="BAG64" s="54"/>
      <c r="BAH64" s="54"/>
      <c r="BAI64" s="54"/>
      <c r="BAJ64" s="54"/>
      <c r="BAK64" s="54"/>
      <c r="BAL64" s="54"/>
      <c r="BAM64" s="54"/>
      <c r="BAN64" s="54"/>
      <c r="BAO64" s="54"/>
      <c r="BAP64" s="54"/>
      <c r="BAQ64" s="54"/>
      <c r="BAR64" s="54"/>
      <c r="BAS64" s="54"/>
      <c r="BAT64" s="54"/>
      <c r="BAU64" s="54"/>
      <c r="BAV64" s="54"/>
      <c r="BAW64" s="54"/>
      <c r="BAX64" s="54"/>
      <c r="BAY64" s="54"/>
      <c r="BAZ64" s="54"/>
      <c r="BBA64" s="54"/>
      <c r="BBB64" s="54"/>
      <c r="BBC64" s="54"/>
      <c r="BBD64" s="54"/>
      <c r="BBE64" s="54"/>
      <c r="BBF64" s="54"/>
      <c r="BBG64" s="54"/>
      <c r="BBH64" s="54"/>
      <c r="BBI64" s="54"/>
      <c r="BBJ64" s="54"/>
      <c r="BBK64" s="54"/>
      <c r="BBL64" s="54"/>
      <c r="BBM64" s="54"/>
      <c r="BBN64" s="54"/>
      <c r="BBO64" s="54"/>
      <c r="BBP64" s="54"/>
      <c r="BBQ64" s="54"/>
      <c r="BBR64" s="54"/>
      <c r="BBS64" s="54"/>
      <c r="BBT64" s="54"/>
      <c r="BBU64" s="54"/>
      <c r="BBV64" s="54"/>
      <c r="BBW64" s="54"/>
      <c r="BBX64" s="54"/>
      <c r="BBY64" s="54"/>
      <c r="BBZ64" s="54"/>
      <c r="BCA64" s="54"/>
      <c r="BCB64" s="54"/>
      <c r="BCC64" s="54"/>
      <c r="BCD64" s="54"/>
      <c r="BCE64" s="54"/>
      <c r="BCF64" s="54"/>
      <c r="BCG64" s="54"/>
      <c r="BCH64" s="54"/>
      <c r="BCI64" s="54"/>
      <c r="BCJ64" s="54"/>
      <c r="BCK64" s="54"/>
      <c r="BCL64" s="54"/>
      <c r="BCM64" s="54"/>
      <c r="BCN64" s="54"/>
      <c r="BCO64" s="54"/>
      <c r="BCP64" s="54"/>
      <c r="BCQ64" s="54"/>
      <c r="BCR64" s="54"/>
      <c r="BCS64" s="54"/>
      <c r="BCT64" s="54"/>
      <c r="BCU64" s="54"/>
      <c r="BCV64" s="54"/>
      <c r="BCW64" s="54"/>
      <c r="BCX64" s="54"/>
      <c r="BCY64" s="54"/>
      <c r="BCZ64" s="54"/>
      <c r="BDA64" s="54"/>
      <c r="BDB64" s="54"/>
      <c r="BDC64" s="54"/>
      <c r="BDD64" s="54"/>
      <c r="BDE64" s="54"/>
      <c r="BDF64" s="54"/>
      <c r="BDG64" s="54"/>
      <c r="BDH64" s="54"/>
      <c r="BDI64" s="54"/>
      <c r="BDJ64" s="54"/>
      <c r="BDK64" s="54"/>
      <c r="BDL64" s="54"/>
      <c r="BDM64" s="54"/>
      <c r="BDN64" s="54"/>
      <c r="BDO64" s="54"/>
      <c r="BDP64" s="54"/>
      <c r="BDQ64" s="54"/>
      <c r="BDR64" s="54"/>
      <c r="BDS64" s="54"/>
      <c r="BDT64" s="54"/>
      <c r="BDU64" s="54"/>
      <c r="BDV64" s="54"/>
      <c r="BDW64" s="54"/>
      <c r="BDX64" s="54"/>
      <c r="BDY64" s="54"/>
      <c r="BDZ64" s="54"/>
      <c r="BEA64" s="54"/>
      <c r="BEB64" s="54"/>
      <c r="BEC64" s="54"/>
      <c r="BED64" s="54"/>
      <c r="BEE64" s="54"/>
      <c r="BEF64" s="54"/>
      <c r="BEG64" s="54"/>
      <c r="BEH64" s="54"/>
      <c r="BEI64" s="54"/>
      <c r="BEJ64" s="54"/>
      <c r="BEK64" s="54"/>
      <c r="BEL64" s="54"/>
      <c r="BEM64" s="54"/>
      <c r="BEN64" s="54"/>
      <c r="BEO64" s="54"/>
      <c r="BEP64" s="54"/>
      <c r="BEQ64" s="54"/>
      <c r="BER64" s="54"/>
      <c r="BES64" s="54"/>
      <c r="BET64" s="54"/>
      <c r="BEU64" s="54"/>
      <c r="BEV64" s="54"/>
      <c r="BEW64" s="54"/>
      <c r="BEX64" s="54"/>
      <c r="BEY64" s="54"/>
      <c r="BEZ64" s="54"/>
      <c r="BFA64" s="54"/>
      <c r="BFB64" s="54"/>
      <c r="BFC64" s="54"/>
      <c r="BFD64" s="54"/>
      <c r="BFE64" s="54"/>
      <c r="BFF64" s="54"/>
      <c r="BFG64" s="54"/>
      <c r="BFH64" s="54"/>
      <c r="BFI64" s="54"/>
      <c r="BFJ64" s="54"/>
      <c r="BFK64" s="54"/>
      <c r="BFL64" s="54"/>
      <c r="BFM64" s="54"/>
      <c r="BFN64" s="54"/>
      <c r="BFO64" s="54"/>
      <c r="BFP64" s="54"/>
      <c r="BFQ64" s="54"/>
      <c r="BFR64" s="54"/>
      <c r="BFS64" s="54"/>
      <c r="BFT64" s="54"/>
      <c r="BFU64" s="54"/>
      <c r="BFV64" s="54"/>
      <c r="BFW64" s="54"/>
      <c r="BFX64" s="54"/>
      <c r="BFY64" s="54"/>
      <c r="BFZ64" s="54"/>
      <c r="BGA64" s="54"/>
      <c r="BGB64" s="54"/>
      <c r="BGC64" s="54"/>
      <c r="BGD64" s="54"/>
      <c r="BGE64" s="54"/>
      <c r="BGF64" s="54"/>
      <c r="BGG64" s="54"/>
      <c r="BGH64" s="54"/>
      <c r="BGI64" s="54"/>
      <c r="BGJ64" s="54"/>
      <c r="BGK64" s="54"/>
      <c r="BGL64" s="54"/>
      <c r="BGM64" s="54"/>
      <c r="BGN64" s="54"/>
      <c r="BGO64" s="54"/>
      <c r="BGP64" s="54"/>
      <c r="BGQ64" s="54"/>
      <c r="BGR64" s="54"/>
      <c r="BGS64" s="54"/>
      <c r="BGT64" s="54"/>
      <c r="BGU64" s="54"/>
      <c r="BGV64" s="54"/>
      <c r="BGW64" s="54"/>
      <c r="BGX64" s="54"/>
      <c r="BGY64" s="54"/>
      <c r="BGZ64" s="54"/>
      <c r="BHA64" s="54"/>
      <c r="BHB64" s="54"/>
      <c r="BHC64" s="54"/>
      <c r="BHD64" s="54"/>
      <c r="BHE64" s="54"/>
      <c r="BHF64" s="54"/>
      <c r="BHG64" s="54"/>
      <c r="BHH64" s="54"/>
      <c r="BHI64" s="54"/>
      <c r="BHJ64" s="54"/>
      <c r="BHK64" s="54"/>
      <c r="BHL64" s="54"/>
      <c r="BHM64" s="54"/>
      <c r="BHN64" s="54"/>
      <c r="BHO64" s="54"/>
      <c r="BHP64" s="54"/>
      <c r="BHQ64" s="54"/>
      <c r="BHR64" s="54"/>
      <c r="BHS64" s="54"/>
      <c r="BHT64" s="54"/>
      <c r="BHU64" s="54"/>
      <c r="BHV64" s="54"/>
      <c r="BHW64" s="54"/>
      <c r="BHX64" s="54"/>
      <c r="BHY64" s="54"/>
      <c r="BHZ64" s="54"/>
      <c r="BIA64" s="54"/>
      <c r="BIB64" s="54"/>
      <c r="BIC64" s="54"/>
      <c r="BID64" s="54"/>
      <c r="BIE64" s="54"/>
      <c r="BIF64" s="54"/>
      <c r="BIG64" s="54"/>
      <c r="BIH64" s="54"/>
      <c r="BII64" s="54"/>
      <c r="BIJ64" s="54"/>
      <c r="BIK64" s="54"/>
      <c r="BIL64" s="54"/>
      <c r="BIM64" s="54"/>
      <c r="BIN64" s="54"/>
      <c r="BIO64" s="54"/>
      <c r="BIP64" s="54"/>
      <c r="BIQ64" s="54"/>
      <c r="BIR64" s="54"/>
      <c r="BIS64" s="54"/>
      <c r="BIT64" s="54"/>
      <c r="BIU64" s="54"/>
      <c r="BIV64" s="54"/>
      <c r="BIW64" s="54"/>
      <c r="BIX64" s="54"/>
      <c r="BIY64" s="54"/>
      <c r="BIZ64" s="54"/>
      <c r="BJA64" s="54"/>
      <c r="BJB64" s="54"/>
      <c r="BJC64" s="54"/>
      <c r="BJD64" s="54"/>
      <c r="BJE64" s="54"/>
      <c r="BJF64" s="54"/>
      <c r="BJG64" s="54"/>
      <c r="BJH64" s="54"/>
      <c r="BJI64" s="54"/>
      <c r="BJJ64" s="54"/>
      <c r="BJK64" s="54"/>
      <c r="BJL64" s="54"/>
      <c r="BJM64" s="54"/>
      <c r="BJN64" s="54"/>
      <c r="BJO64" s="54"/>
      <c r="BJP64" s="54"/>
      <c r="BJQ64" s="54"/>
      <c r="BJR64" s="54"/>
      <c r="BJS64" s="54"/>
      <c r="BJT64" s="54"/>
      <c r="BJU64" s="54"/>
      <c r="BJV64" s="54"/>
      <c r="BJW64" s="54"/>
      <c r="BJX64" s="54"/>
      <c r="BJY64" s="54"/>
      <c r="BJZ64" s="54"/>
      <c r="BKA64" s="54"/>
      <c r="BKB64" s="54"/>
      <c r="BKC64" s="54"/>
      <c r="BKD64" s="54"/>
      <c r="BKE64" s="54"/>
      <c r="BKF64" s="54"/>
      <c r="BKG64" s="54"/>
      <c r="BKH64" s="54"/>
      <c r="BKI64" s="54"/>
      <c r="BKJ64" s="54"/>
      <c r="BKK64" s="54"/>
      <c r="BKL64" s="54"/>
      <c r="BKM64" s="54"/>
      <c r="BKN64" s="54"/>
      <c r="BKO64" s="54"/>
      <c r="BKP64" s="54"/>
      <c r="BKQ64" s="54"/>
      <c r="BKR64" s="54"/>
      <c r="BKS64" s="54"/>
      <c r="BKT64" s="54"/>
      <c r="BKU64" s="54"/>
      <c r="BKV64" s="54"/>
      <c r="BKW64" s="54"/>
      <c r="BKX64" s="54"/>
      <c r="BKY64" s="54"/>
      <c r="BKZ64" s="54"/>
      <c r="BLA64" s="54"/>
      <c r="BLB64" s="54"/>
      <c r="BLC64" s="54"/>
      <c r="BLD64" s="54"/>
      <c r="BLE64" s="54"/>
      <c r="BLF64" s="54"/>
      <c r="BLG64" s="54"/>
      <c r="BLH64" s="54"/>
      <c r="BLI64" s="54"/>
      <c r="BLJ64" s="54"/>
      <c r="BLK64" s="54"/>
      <c r="BLL64" s="54"/>
      <c r="BLM64" s="54"/>
      <c r="BLN64" s="54"/>
      <c r="BLO64" s="54"/>
      <c r="BLP64" s="54"/>
      <c r="BLQ64" s="54"/>
      <c r="BLR64" s="54"/>
      <c r="BLS64" s="54"/>
      <c r="BLT64" s="54"/>
      <c r="BLU64" s="54"/>
      <c r="BLV64" s="54"/>
      <c r="BLW64" s="54"/>
      <c r="BLX64" s="54"/>
      <c r="BLY64" s="54"/>
      <c r="BLZ64" s="54"/>
      <c r="BMA64" s="54"/>
      <c r="BMB64" s="54"/>
      <c r="BMC64" s="54"/>
      <c r="BMD64" s="54"/>
      <c r="BME64" s="54"/>
      <c r="BMF64" s="54"/>
      <c r="BMG64" s="54"/>
      <c r="BMH64" s="54"/>
      <c r="BMI64" s="54"/>
      <c r="BMJ64" s="54"/>
      <c r="BMK64" s="54"/>
      <c r="BML64" s="54"/>
      <c r="BMM64" s="54"/>
      <c r="BMN64" s="54"/>
      <c r="BMO64" s="54"/>
      <c r="BMP64" s="54"/>
      <c r="BMQ64" s="54"/>
      <c r="BMR64" s="54"/>
      <c r="BMS64" s="54"/>
      <c r="BMT64" s="54"/>
      <c r="BMU64" s="54"/>
      <c r="BMV64" s="54"/>
      <c r="BMW64" s="54"/>
      <c r="BMX64" s="54"/>
      <c r="BMY64" s="54"/>
      <c r="BMZ64" s="54"/>
      <c r="BNA64" s="54"/>
      <c r="BNB64" s="54"/>
      <c r="BNC64" s="54"/>
      <c r="BND64" s="54"/>
      <c r="BNE64" s="54"/>
      <c r="BNF64" s="54"/>
      <c r="BNG64" s="54"/>
      <c r="BNH64" s="54"/>
      <c r="BNI64" s="54"/>
      <c r="BNJ64" s="54"/>
      <c r="BNK64" s="54"/>
      <c r="BNL64" s="54"/>
      <c r="BNM64" s="54"/>
      <c r="BNN64" s="54"/>
      <c r="BNO64" s="54"/>
      <c r="BNP64" s="54"/>
      <c r="BNQ64" s="54"/>
      <c r="BNR64" s="54"/>
      <c r="BNS64" s="54"/>
      <c r="BNT64" s="54"/>
      <c r="BNU64" s="54"/>
      <c r="BNV64" s="54"/>
      <c r="BNW64" s="54"/>
      <c r="BNX64" s="54"/>
      <c r="BNY64" s="54"/>
      <c r="BNZ64" s="54"/>
      <c r="BOA64" s="54"/>
      <c r="BOB64" s="54"/>
      <c r="BOC64" s="54"/>
      <c r="BOD64" s="54"/>
      <c r="BOE64" s="54"/>
      <c r="BOF64" s="54"/>
      <c r="BOG64" s="54"/>
      <c r="BOH64" s="54"/>
      <c r="BOI64" s="54"/>
      <c r="BOJ64" s="54"/>
      <c r="BOK64" s="54"/>
      <c r="BOL64" s="54"/>
      <c r="BOM64" s="54"/>
      <c r="BON64" s="54"/>
      <c r="BOO64" s="54"/>
      <c r="BOP64" s="54"/>
      <c r="BOQ64" s="54"/>
      <c r="BOR64" s="54"/>
      <c r="BOS64" s="54"/>
      <c r="BOT64" s="54"/>
      <c r="BOU64" s="54"/>
      <c r="BOV64" s="54"/>
      <c r="BOW64" s="54"/>
      <c r="BOX64" s="54"/>
      <c r="BOY64" s="54"/>
      <c r="BOZ64" s="54"/>
      <c r="BPA64" s="54"/>
      <c r="BPB64" s="54"/>
      <c r="BPC64" s="54"/>
      <c r="BPD64" s="54"/>
      <c r="BPE64" s="54"/>
      <c r="BPF64" s="54"/>
      <c r="BPG64" s="54"/>
      <c r="BPH64" s="54"/>
      <c r="BPI64" s="54"/>
      <c r="BPJ64" s="54"/>
      <c r="BPK64" s="54"/>
      <c r="BPL64" s="54"/>
      <c r="BPM64" s="54"/>
      <c r="BPN64" s="54"/>
      <c r="BPO64" s="54"/>
      <c r="BPP64" s="54"/>
      <c r="BPQ64" s="54"/>
      <c r="BPR64" s="54"/>
      <c r="BPS64" s="54"/>
      <c r="BPT64" s="54"/>
      <c r="BPU64" s="54"/>
      <c r="BPV64" s="54"/>
      <c r="BPW64" s="54"/>
      <c r="BPX64" s="54"/>
      <c r="BPY64" s="54"/>
      <c r="BPZ64" s="54"/>
      <c r="BQA64" s="54"/>
      <c r="BQB64" s="54"/>
      <c r="BQC64" s="54"/>
      <c r="BQD64" s="54"/>
      <c r="BQE64" s="54"/>
      <c r="BQF64" s="54"/>
      <c r="BQG64" s="54"/>
      <c r="BQH64" s="54"/>
      <c r="BQI64" s="54"/>
      <c r="BQJ64" s="54"/>
      <c r="BQK64" s="54"/>
      <c r="BQL64" s="54"/>
      <c r="BQM64" s="54"/>
      <c r="BQN64" s="54"/>
      <c r="BQO64" s="54"/>
      <c r="BQP64" s="54"/>
      <c r="BQQ64" s="54"/>
      <c r="BQR64" s="54"/>
      <c r="BQS64" s="54"/>
      <c r="BQT64" s="54"/>
      <c r="BQU64" s="54"/>
      <c r="BQV64" s="54"/>
      <c r="BQW64" s="54"/>
      <c r="BQX64" s="54"/>
      <c r="BQY64" s="54"/>
      <c r="BQZ64" s="54"/>
      <c r="BRA64" s="54"/>
      <c r="BRB64" s="54"/>
      <c r="BRC64" s="54"/>
      <c r="BRD64" s="54"/>
      <c r="BRE64" s="54"/>
      <c r="BRF64" s="54"/>
      <c r="BRG64" s="54"/>
      <c r="BRH64" s="54"/>
      <c r="BRI64" s="54"/>
      <c r="BRJ64" s="54"/>
      <c r="BRK64" s="54"/>
      <c r="BRL64" s="54"/>
      <c r="BRM64" s="54"/>
      <c r="BRN64" s="54"/>
      <c r="BRO64" s="54"/>
      <c r="BRP64" s="54"/>
      <c r="BRQ64" s="54"/>
      <c r="BRR64" s="54"/>
      <c r="BRS64" s="54"/>
      <c r="BRT64" s="54"/>
      <c r="BRU64" s="54"/>
      <c r="BRV64" s="54"/>
      <c r="BRW64" s="54"/>
      <c r="BRX64" s="54"/>
      <c r="BRY64" s="54"/>
      <c r="BRZ64" s="54"/>
      <c r="BSA64" s="54"/>
      <c r="BSB64" s="54"/>
      <c r="BSC64" s="54"/>
      <c r="BSD64" s="54"/>
      <c r="BSE64" s="54"/>
      <c r="BSF64" s="54"/>
      <c r="BSG64" s="54"/>
      <c r="BSH64" s="54"/>
      <c r="BSI64" s="54"/>
      <c r="BSJ64" s="54"/>
      <c r="BSK64" s="54"/>
      <c r="BSL64" s="54"/>
      <c r="BSM64" s="54"/>
      <c r="BSN64" s="54"/>
      <c r="BSO64" s="54"/>
      <c r="BSP64" s="54"/>
      <c r="BSQ64" s="54"/>
      <c r="BSR64" s="54"/>
      <c r="BSS64" s="54"/>
      <c r="BST64" s="54"/>
      <c r="BSU64" s="54"/>
      <c r="BSV64" s="54"/>
      <c r="BSW64" s="54"/>
      <c r="BSX64" s="54"/>
      <c r="BSY64" s="54"/>
      <c r="BSZ64" s="54"/>
      <c r="BTA64" s="54"/>
      <c r="BTB64" s="54"/>
      <c r="BTC64" s="54"/>
      <c r="BTD64" s="54"/>
      <c r="BTE64" s="54"/>
      <c r="BTF64" s="54"/>
      <c r="BTG64" s="54"/>
      <c r="BTH64" s="54"/>
      <c r="BTI64" s="54"/>
      <c r="BTJ64" s="54"/>
      <c r="BTK64" s="54"/>
      <c r="BTL64" s="54"/>
      <c r="BTM64" s="54"/>
      <c r="BTN64" s="54"/>
      <c r="BTO64" s="54"/>
      <c r="BTP64" s="54"/>
      <c r="BTQ64" s="54"/>
      <c r="BTR64" s="54"/>
      <c r="BTS64" s="54"/>
      <c r="BTT64" s="54"/>
      <c r="BTU64" s="54"/>
      <c r="BTV64" s="54"/>
      <c r="BTW64" s="54"/>
      <c r="BTX64" s="54"/>
      <c r="BTY64" s="54"/>
      <c r="BTZ64" s="54"/>
      <c r="BUA64" s="54"/>
      <c r="BUB64" s="54"/>
      <c r="BUC64" s="54"/>
      <c r="BUD64" s="54"/>
      <c r="BUE64" s="54"/>
      <c r="BUF64" s="54"/>
      <c r="BUG64" s="54"/>
      <c r="BUH64" s="54"/>
      <c r="BUI64" s="54"/>
      <c r="BUJ64" s="54"/>
      <c r="BUK64" s="54"/>
      <c r="BUL64" s="54"/>
      <c r="BUM64" s="54"/>
      <c r="BUN64" s="54"/>
      <c r="BUO64" s="54"/>
      <c r="BUP64" s="54"/>
      <c r="BUQ64" s="54"/>
      <c r="BUR64" s="54"/>
      <c r="BUS64" s="54"/>
      <c r="BUT64" s="54"/>
      <c r="BUU64" s="54"/>
      <c r="BUV64" s="54"/>
      <c r="BUW64" s="54"/>
      <c r="BUX64" s="54"/>
      <c r="BUY64" s="54"/>
      <c r="BUZ64" s="54"/>
      <c r="BVA64" s="54"/>
      <c r="BVB64" s="54"/>
      <c r="BVC64" s="54"/>
      <c r="BVD64" s="54"/>
      <c r="BVE64" s="54"/>
      <c r="BVF64" s="54"/>
      <c r="BVG64" s="54"/>
      <c r="BVH64" s="54"/>
      <c r="BVI64" s="54"/>
      <c r="BVJ64" s="54"/>
      <c r="BVK64" s="54"/>
      <c r="BVL64" s="54"/>
      <c r="BVM64" s="54"/>
      <c r="BVN64" s="54"/>
      <c r="BVO64" s="54"/>
      <c r="BVP64" s="54"/>
      <c r="BVQ64" s="54"/>
      <c r="BVR64" s="54"/>
      <c r="BVS64" s="54"/>
      <c r="BVT64" s="54"/>
      <c r="BVU64" s="54"/>
      <c r="BVV64" s="54"/>
      <c r="BVW64" s="54"/>
      <c r="BVX64" s="54"/>
      <c r="BVY64" s="54"/>
      <c r="BVZ64" s="54"/>
      <c r="BWA64" s="54"/>
      <c r="BWB64" s="54"/>
      <c r="BWC64" s="54"/>
      <c r="BWD64" s="54"/>
      <c r="BWE64" s="54"/>
      <c r="BWF64" s="54"/>
      <c r="BWG64" s="54"/>
      <c r="BWH64" s="54"/>
      <c r="BWI64" s="54"/>
      <c r="BWJ64" s="54"/>
      <c r="BWK64" s="54"/>
      <c r="BWL64" s="54"/>
      <c r="BWM64" s="54"/>
      <c r="BWN64" s="54"/>
      <c r="BWO64" s="54"/>
      <c r="BWP64" s="54"/>
      <c r="BWQ64" s="54"/>
      <c r="BWR64" s="54"/>
      <c r="BWS64" s="54"/>
      <c r="BWT64" s="54"/>
      <c r="BWU64" s="54"/>
      <c r="BWV64" s="54"/>
      <c r="BWW64" s="54"/>
      <c r="BWX64" s="54"/>
      <c r="BWY64" s="54"/>
      <c r="BWZ64" s="54"/>
      <c r="BXA64" s="54"/>
      <c r="BXB64" s="54"/>
      <c r="BXC64" s="54"/>
      <c r="BXD64" s="54"/>
      <c r="BXE64" s="54"/>
      <c r="BXF64" s="54"/>
      <c r="BXG64" s="54"/>
      <c r="BXH64" s="54"/>
      <c r="BXI64" s="54"/>
      <c r="BXJ64" s="54"/>
      <c r="BXK64" s="54"/>
      <c r="BXL64" s="54"/>
      <c r="BXM64" s="54"/>
      <c r="BXN64" s="54"/>
      <c r="BXO64" s="54"/>
      <c r="BXP64" s="54"/>
      <c r="BXQ64" s="54"/>
      <c r="BXR64" s="54"/>
      <c r="BXS64" s="54"/>
      <c r="BXT64" s="54"/>
      <c r="BXU64" s="54"/>
      <c r="BXV64" s="54"/>
      <c r="BXW64" s="54"/>
      <c r="BXX64" s="54"/>
      <c r="BXY64" s="54"/>
      <c r="BXZ64" s="54"/>
      <c r="BYA64" s="54"/>
      <c r="BYB64" s="54"/>
      <c r="BYC64" s="54"/>
      <c r="BYD64" s="54"/>
      <c r="BYE64" s="54"/>
      <c r="BYF64" s="54"/>
      <c r="BYG64" s="54"/>
      <c r="BYH64" s="54"/>
      <c r="BYI64" s="54"/>
      <c r="BYJ64" s="54"/>
      <c r="BYK64" s="54"/>
      <c r="BYL64" s="54"/>
      <c r="BYM64" s="54"/>
      <c r="BYN64" s="54"/>
      <c r="BYO64" s="54"/>
      <c r="BYP64" s="54"/>
      <c r="BYQ64" s="54"/>
      <c r="BYR64" s="54"/>
      <c r="BYS64" s="54"/>
      <c r="BYT64" s="54"/>
      <c r="BYU64" s="54"/>
      <c r="BYV64" s="54"/>
      <c r="BYW64" s="54"/>
      <c r="BYX64" s="54"/>
      <c r="BYY64" s="54"/>
      <c r="BYZ64" s="54"/>
      <c r="BZA64" s="54"/>
      <c r="BZB64" s="54"/>
      <c r="BZC64" s="54"/>
      <c r="BZD64" s="54"/>
      <c r="BZE64" s="54"/>
      <c r="BZF64" s="54"/>
      <c r="BZG64" s="54"/>
      <c r="BZH64" s="54"/>
      <c r="BZI64" s="54"/>
      <c r="BZJ64" s="54"/>
      <c r="BZK64" s="54"/>
      <c r="BZL64" s="54"/>
      <c r="BZM64" s="54"/>
      <c r="BZN64" s="54"/>
      <c r="BZO64" s="54"/>
      <c r="BZP64" s="54"/>
      <c r="BZQ64" s="54"/>
      <c r="BZR64" s="54"/>
      <c r="BZS64" s="54"/>
      <c r="BZT64" s="54"/>
      <c r="BZU64" s="54"/>
      <c r="BZV64" s="54"/>
      <c r="BZW64" s="54"/>
      <c r="BZX64" s="54"/>
      <c r="BZY64" s="54"/>
      <c r="BZZ64" s="54"/>
      <c r="CAA64" s="54"/>
      <c r="CAB64" s="54"/>
      <c r="CAC64" s="54"/>
      <c r="CAD64" s="54"/>
      <c r="CAE64" s="54"/>
      <c r="CAF64" s="54"/>
      <c r="CAG64" s="54"/>
      <c r="CAH64" s="54"/>
      <c r="CAI64" s="54"/>
      <c r="CAJ64" s="54"/>
      <c r="CAK64" s="54"/>
      <c r="CAL64" s="54"/>
      <c r="CAM64" s="54"/>
      <c r="CAN64" s="54"/>
      <c r="CAO64" s="54"/>
      <c r="CAP64" s="54"/>
      <c r="CAQ64" s="54"/>
      <c r="CAR64" s="54"/>
      <c r="CAS64" s="54"/>
      <c r="CAT64" s="54"/>
      <c r="CAU64" s="54"/>
      <c r="CAV64" s="54"/>
      <c r="CAW64" s="54"/>
      <c r="CAX64" s="54"/>
      <c r="CAY64" s="54"/>
      <c r="CAZ64" s="54"/>
      <c r="CBA64" s="54"/>
      <c r="CBB64" s="54"/>
      <c r="CBC64" s="54"/>
      <c r="CBD64" s="54"/>
      <c r="CBE64" s="54"/>
      <c r="CBF64" s="54"/>
      <c r="CBG64" s="54"/>
      <c r="CBH64" s="54"/>
      <c r="CBI64" s="54"/>
      <c r="CBJ64" s="54"/>
      <c r="CBK64" s="54"/>
      <c r="CBL64" s="54"/>
      <c r="CBM64" s="54"/>
      <c r="CBN64" s="54"/>
      <c r="CBO64" s="54"/>
      <c r="CBP64" s="54"/>
      <c r="CBQ64" s="54"/>
      <c r="CBR64" s="54"/>
      <c r="CBS64" s="54"/>
      <c r="CBT64" s="54"/>
      <c r="CBU64" s="54"/>
      <c r="CBV64" s="54"/>
      <c r="CBW64" s="54"/>
      <c r="CBX64" s="54"/>
      <c r="CBY64" s="54"/>
      <c r="CBZ64" s="54"/>
      <c r="CCA64" s="54"/>
      <c r="CCB64" s="54"/>
      <c r="CCC64" s="54"/>
      <c r="CCD64" s="54"/>
      <c r="CCE64" s="54"/>
      <c r="CCF64" s="54"/>
      <c r="CCG64" s="54"/>
      <c r="CCH64" s="54"/>
      <c r="CCI64" s="54"/>
      <c r="CCJ64" s="54"/>
      <c r="CCK64" s="54"/>
      <c r="CCL64" s="54"/>
      <c r="CCM64" s="54"/>
      <c r="CCN64" s="54"/>
      <c r="CCO64" s="54"/>
      <c r="CCP64" s="54"/>
      <c r="CCQ64" s="54"/>
      <c r="CCR64" s="54"/>
      <c r="CCS64" s="54"/>
      <c r="CCT64" s="54"/>
      <c r="CCU64" s="54"/>
      <c r="CCV64" s="54"/>
      <c r="CCW64" s="54"/>
      <c r="CCX64" s="54"/>
      <c r="CCY64" s="54"/>
      <c r="CCZ64" s="54"/>
      <c r="CDA64" s="54"/>
      <c r="CDB64" s="54"/>
      <c r="CDC64" s="54"/>
      <c r="CDD64" s="54"/>
      <c r="CDE64" s="54"/>
      <c r="CDF64" s="54"/>
      <c r="CDG64" s="54"/>
      <c r="CDH64" s="54"/>
      <c r="CDI64" s="54"/>
      <c r="CDJ64" s="54"/>
      <c r="CDK64" s="54"/>
      <c r="CDL64" s="54"/>
      <c r="CDM64" s="54"/>
      <c r="CDN64" s="54"/>
      <c r="CDO64" s="54"/>
      <c r="CDP64" s="54"/>
      <c r="CDQ64" s="54"/>
      <c r="CDR64" s="54"/>
      <c r="CDS64" s="54"/>
      <c r="CDT64" s="54"/>
      <c r="CDU64" s="54"/>
      <c r="CDV64" s="54"/>
      <c r="CDW64" s="54"/>
      <c r="CDX64" s="54"/>
      <c r="CDY64" s="54"/>
      <c r="CDZ64" s="54"/>
      <c r="CEA64" s="54"/>
      <c r="CEB64" s="54"/>
      <c r="CEC64" s="54"/>
      <c r="CED64" s="54"/>
      <c r="CEE64" s="54"/>
      <c r="CEF64" s="54"/>
      <c r="CEG64" s="54"/>
      <c r="CEH64" s="54"/>
      <c r="CEI64" s="54"/>
      <c r="CEJ64" s="54"/>
      <c r="CEK64" s="54"/>
      <c r="CEL64" s="54"/>
      <c r="CEM64" s="54"/>
      <c r="CEN64" s="54"/>
      <c r="CEO64" s="54"/>
      <c r="CEP64" s="54"/>
      <c r="CEQ64" s="54"/>
      <c r="CER64" s="54"/>
      <c r="CES64" s="54"/>
      <c r="CET64" s="54"/>
      <c r="CEU64" s="54"/>
      <c r="CEV64" s="54"/>
      <c r="CEW64" s="54"/>
      <c r="CEX64" s="54"/>
      <c r="CEY64" s="54"/>
      <c r="CEZ64" s="54"/>
      <c r="CFA64" s="54"/>
      <c r="CFB64" s="54"/>
      <c r="CFC64" s="54"/>
      <c r="CFD64" s="54"/>
      <c r="CFE64" s="54"/>
      <c r="CFF64" s="54"/>
      <c r="CFG64" s="54"/>
      <c r="CFH64" s="54"/>
      <c r="CFI64" s="54"/>
      <c r="CFJ64" s="54"/>
      <c r="CFK64" s="54"/>
      <c r="CFL64" s="54"/>
      <c r="CFM64" s="54"/>
      <c r="CFN64" s="54"/>
      <c r="CFO64" s="54"/>
      <c r="CFP64" s="54"/>
      <c r="CFQ64" s="54"/>
      <c r="CFR64" s="54"/>
      <c r="CFS64" s="54"/>
      <c r="CFT64" s="54"/>
      <c r="CFU64" s="54"/>
      <c r="CFV64" s="54"/>
      <c r="CFW64" s="54"/>
      <c r="CFX64" s="54"/>
      <c r="CFY64" s="54"/>
      <c r="CFZ64" s="54"/>
      <c r="CGA64" s="54"/>
      <c r="CGB64" s="54"/>
      <c r="CGC64" s="54"/>
      <c r="CGD64" s="54"/>
      <c r="CGE64" s="54"/>
      <c r="CGF64" s="54"/>
      <c r="CGG64" s="54"/>
      <c r="CGH64" s="54"/>
      <c r="CGI64" s="54"/>
      <c r="CGJ64" s="54"/>
      <c r="CGK64" s="54"/>
      <c r="CGL64" s="54"/>
      <c r="CGM64" s="54"/>
      <c r="CGN64" s="54"/>
      <c r="CGO64" s="54"/>
      <c r="CGP64" s="54"/>
      <c r="CGQ64" s="54"/>
      <c r="CGR64" s="54"/>
      <c r="CGS64" s="54"/>
      <c r="CGT64" s="54"/>
      <c r="CGU64" s="54"/>
      <c r="CGV64" s="54"/>
      <c r="CGW64" s="54"/>
      <c r="CGX64" s="54"/>
      <c r="CGY64" s="54"/>
      <c r="CGZ64" s="54"/>
      <c r="CHA64" s="54"/>
      <c r="CHB64" s="54"/>
      <c r="CHC64" s="54"/>
      <c r="CHD64" s="54"/>
      <c r="CHE64" s="54"/>
      <c r="CHF64" s="54"/>
      <c r="CHG64" s="54"/>
      <c r="CHH64" s="54"/>
      <c r="CHI64" s="54"/>
      <c r="CHJ64" s="54"/>
      <c r="CHK64" s="54"/>
      <c r="CHL64" s="54"/>
      <c r="CHM64" s="54"/>
      <c r="CHN64" s="54"/>
      <c r="CHO64" s="54"/>
      <c r="CHP64" s="54"/>
      <c r="CHQ64" s="54"/>
      <c r="CHR64" s="54"/>
      <c r="CHS64" s="54"/>
      <c r="CHT64" s="54"/>
      <c r="CHU64" s="54"/>
      <c r="CHV64" s="54"/>
      <c r="CHW64" s="54"/>
      <c r="CHX64" s="54"/>
      <c r="CHY64" s="54"/>
      <c r="CHZ64" s="54"/>
      <c r="CIA64" s="54"/>
      <c r="CIB64" s="54"/>
      <c r="CIC64" s="54"/>
      <c r="CID64" s="54"/>
      <c r="CIE64" s="54"/>
      <c r="CIF64" s="54"/>
      <c r="CIG64" s="54"/>
      <c r="CIH64" s="54"/>
      <c r="CII64" s="54"/>
      <c r="CIJ64" s="54"/>
      <c r="CIK64" s="54"/>
      <c r="CIL64" s="54"/>
      <c r="CIM64" s="54"/>
      <c r="CIN64" s="54"/>
      <c r="CIO64" s="54"/>
      <c r="CIP64" s="54"/>
      <c r="CIQ64" s="54"/>
      <c r="CIR64" s="54"/>
      <c r="CIS64" s="54"/>
      <c r="CIT64" s="54"/>
      <c r="CIU64" s="54"/>
      <c r="CIV64" s="54"/>
      <c r="CIW64" s="54"/>
      <c r="CIX64" s="54"/>
      <c r="CIY64" s="54"/>
      <c r="CIZ64" s="54"/>
      <c r="CJA64" s="54"/>
      <c r="CJB64" s="54"/>
      <c r="CJC64" s="54"/>
      <c r="CJD64" s="54"/>
      <c r="CJE64" s="54"/>
      <c r="CJF64" s="54"/>
      <c r="CJG64" s="54"/>
      <c r="CJH64" s="54"/>
      <c r="CJI64" s="54"/>
      <c r="CJJ64" s="54"/>
      <c r="CJK64" s="54"/>
      <c r="CJL64" s="54"/>
      <c r="CJM64" s="54"/>
      <c r="CJN64" s="54"/>
      <c r="CJO64" s="54"/>
      <c r="CJP64" s="54"/>
      <c r="CJQ64" s="54"/>
      <c r="CJR64" s="54"/>
      <c r="CJS64" s="54"/>
      <c r="CJT64" s="54"/>
      <c r="CJU64" s="54"/>
      <c r="CJV64" s="54"/>
      <c r="CJW64" s="54"/>
      <c r="CJX64" s="54"/>
      <c r="CJY64" s="54"/>
      <c r="CJZ64" s="54"/>
      <c r="CKA64" s="54"/>
      <c r="CKB64" s="54"/>
      <c r="CKC64" s="54"/>
      <c r="CKD64" s="54"/>
      <c r="CKE64" s="54"/>
      <c r="CKF64" s="54"/>
      <c r="CKG64" s="54"/>
      <c r="CKH64" s="54"/>
      <c r="CKI64" s="54"/>
      <c r="CKJ64" s="54"/>
      <c r="CKK64" s="54"/>
      <c r="CKL64" s="54"/>
      <c r="CKM64" s="54"/>
      <c r="CKN64" s="54"/>
      <c r="CKO64" s="54"/>
      <c r="CKP64" s="54"/>
      <c r="CKQ64" s="54"/>
      <c r="CKR64" s="54"/>
      <c r="CKS64" s="54"/>
      <c r="CKT64" s="54"/>
      <c r="CKU64" s="54"/>
      <c r="CKV64" s="54"/>
      <c r="CKW64" s="54"/>
      <c r="CKX64" s="54"/>
      <c r="CKY64" s="54"/>
      <c r="CKZ64" s="54"/>
      <c r="CLA64" s="54"/>
      <c r="CLB64" s="54"/>
      <c r="CLC64" s="54"/>
      <c r="CLD64" s="54"/>
      <c r="CLE64" s="54"/>
      <c r="CLF64" s="54"/>
      <c r="CLG64" s="54"/>
      <c r="CLH64" s="54"/>
      <c r="CLI64" s="54"/>
      <c r="CLJ64" s="54"/>
      <c r="CLK64" s="54"/>
      <c r="CLL64" s="54"/>
      <c r="CLM64" s="54"/>
      <c r="CLN64" s="54"/>
      <c r="CLO64" s="54"/>
      <c r="CLP64" s="54"/>
      <c r="CLQ64" s="54"/>
      <c r="CLR64" s="54"/>
      <c r="CLS64" s="54"/>
      <c r="CLT64" s="54"/>
      <c r="CLU64" s="54"/>
      <c r="CLV64" s="54"/>
      <c r="CLW64" s="54"/>
      <c r="CLX64" s="54"/>
      <c r="CLY64" s="54"/>
      <c r="CLZ64" s="54"/>
      <c r="CMA64" s="54"/>
      <c r="CMB64" s="54"/>
      <c r="CMC64" s="54"/>
      <c r="CMD64" s="54"/>
      <c r="CME64" s="54"/>
      <c r="CMF64" s="54"/>
      <c r="CMG64" s="54"/>
      <c r="CMH64" s="54"/>
      <c r="CMI64" s="54"/>
      <c r="CMJ64" s="54"/>
      <c r="CMK64" s="54"/>
      <c r="CML64" s="54"/>
      <c r="CMM64" s="54"/>
      <c r="CMN64" s="54"/>
      <c r="CMO64" s="54"/>
      <c r="CMP64" s="54"/>
      <c r="CMQ64" s="54"/>
      <c r="CMR64" s="54"/>
      <c r="CMS64" s="54"/>
      <c r="CMT64" s="54"/>
      <c r="CMU64" s="54"/>
      <c r="CMV64" s="54"/>
      <c r="CMW64" s="54"/>
      <c r="CMX64" s="54"/>
      <c r="CMY64" s="54"/>
      <c r="CMZ64" s="54"/>
      <c r="CNA64" s="54"/>
      <c r="CNB64" s="54"/>
      <c r="CNC64" s="54"/>
      <c r="CND64" s="54"/>
      <c r="CNE64" s="54"/>
      <c r="CNF64" s="54"/>
      <c r="CNG64" s="54"/>
      <c r="CNH64" s="54"/>
      <c r="CNI64" s="54"/>
      <c r="CNJ64" s="54"/>
      <c r="CNK64" s="54"/>
      <c r="CNL64" s="54"/>
      <c r="CNM64" s="54"/>
      <c r="CNN64" s="54"/>
      <c r="CNO64" s="54"/>
      <c r="CNP64" s="54"/>
      <c r="CNQ64" s="54"/>
      <c r="CNR64" s="54"/>
      <c r="CNS64" s="54"/>
      <c r="CNT64" s="54"/>
      <c r="CNU64" s="54"/>
      <c r="CNV64" s="54"/>
      <c r="CNW64" s="54"/>
      <c r="CNX64" s="54"/>
      <c r="CNY64" s="54"/>
      <c r="CNZ64" s="54"/>
      <c r="COA64" s="54"/>
      <c r="COB64" s="54"/>
      <c r="COC64" s="54"/>
      <c r="COD64" s="54"/>
      <c r="COE64" s="54"/>
      <c r="COF64" s="54"/>
      <c r="COG64" s="54"/>
      <c r="COH64" s="54"/>
      <c r="COI64" s="54"/>
      <c r="COJ64" s="54"/>
      <c r="COK64" s="54"/>
      <c r="COL64" s="54"/>
      <c r="COM64" s="54"/>
      <c r="CON64" s="54"/>
      <c r="COO64" s="54"/>
      <c r="COP64" s="54"/>
      <c r="COQ64" s="54"/>
      <c r="COR64" s="54"/>
      <c r="COS64" s="54"/>
      <c r="COT64" s="54"/>
      <c r="COU64" s="54"/>
      <c r="COV64" s="54"/>
      <c r="COW64" s="54"/>
      <c r="COX64" s="54"/>
      <c r="COY64" s="54"/>
      <c r="COZ64" s="54"/>
      <c r="CPA64" s="54"/>
      <c r="CPB64" s="54"/>
      <c r="CPC64" s="54"/>
      <c r="CPD64" s="54"/>
      <c r="CPE64" s="54"/>
      <c r="CPF64" s="54"/>
      <c r="CPG64" s="54"/>
      <c r="CPH64" s="54"/>
      <c r="CPI64" s="54"/>
      <c r="CPJ64" s="54"/>
      <c r="CPK64" s="54"/>
      <c r="CPL64" s="54"/>
      <c r="CPM64" s="54"/>
      <c r="CPN64" s="54"/>
      <c r="CPO64" s="54"/>
      <c r="CPP64" s="54"/>
      <c r="CPQ64" s="54"/>
      <c r="CPR64" s="54"/>
      <c r="CPS64" s="54"/>
      <c r="CPT64" s="54"/>
      <c r="CPU64" s="54"/>
      <c r="CPV64" s="54"/>
      <c r="CPW64" s="54"/>
      <c r="CPX64" s="54"/>
      <c r="CPY64" s="54"/>
      <c r="CPZ64" s="54"/>
      <c r="CQA64" s="54"/>
      <c r="CQB64" s="54"/>
      <c r="CQC64" s="54"/>
      <c r="CQD64" s="54"/>
      <c r="CQE64" s="54"/>
      <c r="CQF64" s="54"/>
      <c r="CQG64" s="54"/>
      <c r="CQH64" s="54"/>
      <c r="CQI64" s="54"/>
      <c r="CQJ64" s="54"/>
      <c r="CQK64" s="54"/>
      <c r="CQL64" s="54"/>
      <c r="CQM64" s="54"/>
      <c r="CQN64" s="54"/>
      <c r="CQO64" s="54"/>
      <c r="CQP64" s="54"/>
      <c r="CQQ64" s="54"/>
      <c r="CQR64" s="54"/>
      <c r="CQS64" s="54"/>
      <c r="CQT64" s="54"/>
      <c r="CQU64" s="54"/>
      <c r="CQV64" s="54"/>
      <c r="CQW64" s="54"/>
      <c r="CQX64" s="54"/>
      <c r="CQY64" s="54"/>
      <c r="CQZ64" s="54"/>
      <c r="CRA64" s="54"/>
      <c r="CRB64" s="54"/>
      <c r="CRC64" s="54"/>
      <c r="CRD64" s="54"/>
      <c r="CRE64" s="54"/>
      <c r="CRF64" s="54"/>
      <c r="CRG64" s="54"/>
      <c r="CRH64" s="54"/>
      <c r="CRI64" s="54"/>
      <c r="CRJ64" s="54"/>
      <c r="CRK64" s="54"/>
      <c r="CRL64" s="54"/>
      <c r="CRM64" s="54"/>
      <c r="CRN64" s="54"/>
      <c r="CRO64" s="54"/>
      <c r="CRP64" s="54"/>
      <c r="CRQ64" s="54"/>
      <c r="CRR64" s="54"/>
      <c r="CRS64" s="54"/>
      <c r="CRT64" s="54"/>
      <c r="CRU64" s="54"/>
      <c r="CRV64" s="54"/>
      <c r="CRW64" s="54"/>
      <c r="CRX64" s="54"/>
      <c r="CRY64" s="54"/>
      <c r="CRZ64" s="54"/>
      <c r="CSA64" s="54"/>
      <c r="CSB64" s="54"/>
      <c r="CSC64" s="54"/>
      <c r="CSD64" s="54"/>
      <c r="CSE64" s="54"/>
      <c r="CSF64" s="54"/>
      <c r="CSG64" s="54"/>
      <c r="CSH64" s="54"/>
      <c r="CSI64" s="54"/>
      <c r="CSJ64" s="54"/>
      <c r="CSK64" s="54"/>
      <c r="CSL64" s="54"/>
      <c r="CSM64" s="54"/>
      <c r="CSN64" s="54"/>
      <c r="CSO64" s="54"/>
      <c r="CSP64" s="54"/>
      <c r="CSQ64" s="54"/>
      <c r="CSR64" s="54"/>
      <c r="CSS64" s="54"/>
      <c r="CST64" s="54"/>
      <c r="CSU64" s="54"/>
      <c r="CSV64" s="54"/>
      <c r="CSW64" s="54"/>
      <c r="CSX64" s="54"/>
      <c r="CSY64" s="54"/>
      <c r="CSZ64" s="54"/>
      <c r="CTA64" s="54"/>
      <c r="CTB64" s="54"/>
      <c r="CTC64" s="54"/>
      <c r="CTD64" s="54"/>
      <c r="CTE64" s="54"/>
      <c r="CTF64" s="54"/>
      <c r="CTG64" s="54"/>
      <c r="CTH64" s="54"/>
      <c r="CTI64" s="54"/>
      <c r="CTJ64" s="54"/>
      <c r="CTK64" s="54"/>
      <c r="CTL64" s="54"/>
      <c r="CTM64" s="54"/>
      <c r="CTN64" s="54"/>
      <c r="CTO64" s="54"/>
      <c r="CTP64" s="54"/>
      <c r="CTQ64" s="54"/>
      <c r="CTR64" s="54"/>
      <c r="CTS64" s="54"/>
      <c r="CTT64" s="54"/>
      <c r="CTU64" s="54"/>
      <c r="CTV64" s="54"/>
      <c r="CTW64" s="54"/>
      <c r="CTX64" s="54"/>
      <c r="CTY64" s="54"/>
      <c r="CTZ64" s="54"/>
      <c r="CUA64" s="54"/>
      <c r="CUB64" s="54"/>
    </row>
    <row r="65" s="1" customFormat="1" ht="21" customHeight="1" spans="1:1024 1025:2576">
      <c r="A65" s="63"/>
      <c r="B65" s="64" t="s">
        <v>99</v>
      </c>
      <c r="C65" s="65"/>
      <c r="D65" s="65"/>
      <c r="E65" s="65"/>
      <c r="F65" s="66"/>
      <c r="G65" s="62"/>
      <c r="H65" s="56">
        <f xml:space="preserve">SUM(H6:H49)</f>
        <v>0</v>
      </c>
      <c r="J65" s="57"/>
    </row>
    <row r="66" s="2" customFormat="1" ht="23" customHeight="1" spans="1:1024 1025:2576">
      <c r="A66" s="28" t="s">
        <v>100</v>
      </c>
      <c r="B66" s="28"/>
      <c r="C66" s="28"/>
      <c r="D66" s="28"/>
      <c r="E66" s="28"/>
      <c r="F66" s="28"/>
      <c r="G66" s="28"/>
      <c r="H66" s="28"/>
      <c r="J66" s="31"/>
    </row>
    <row r="67" s="3" customFormat="1" ht="25" customHeight="1" spans="1:1024 1025:2576">
      <c r="A67" s="32">
        <v>1</v>
      </c>
      <c r="B67" s="33" t="s">
        <v>101</v>
      </c>
      <c r="C67" s="34" t="s">
        <v>102</v>
      </c>
      <c r="D67" s="34"/>
      <c r="E67" s="32" t="s">
        <v>103</v>
      </c>
      <c r="F67" s="35">
        <v>2</v>
      </c>
      <c r="G67" s="36"/>
      <c r="H67" s="36"/>
      <c r="I67" s="37"/>
      <c r="J67" s="38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7"/>
      <c r="CA67" s="37"/>
      <c r="CB67" s="37"/>
      <c r="CC67" s="37"/>
      <c r="CD67" s="37"/>
      <c r="CE67" s="37"/>
      <c r="CF67" s="37"/>
      <c r="CG67" s="37"/>
      <c r="CH67" s="37"/>
      <c r="CI67" s="37"/>
      <c r="CJ67" s="37"/>
      <c r="CK67" s="37"/>
      <c r="CL67" s="37"/>
      <c r="CM67" s="37"/>
      <c r="CN67" s="37"/>
      <c r="CO67" s="37"/>
      <c r="CP67" s="37"/>
      <c r="CQ67" s="37"/>
      <c r="CR67" s="37"/>
      <c r="CS67" s="37"/>
      <c r="CT67" s="37"/>
      <c r="CU67" s="37"/>
      <c r="CV67" s="37"/>
      <c r="CW67" s="37"/>
      <c r="CX67" s="37"/>
      <c r="CY67" s="37"/>
      <c r="CZ67" s="37"/>
      <c r="DA67" s="37"/>
      <c r="DB67" s="37"/>
      <c r="DC67" s="37"/>
      <c r="DD67" s="37"/>
      <c r="DE67" s="37"/>
      <c r="DF67" s="37"/>
      <c r="DG67" s="37"/>
      <c r="DH67" s="37"/>
      <c r="DI67" s="37"/>
      <c r="DJ67" s="37"/>
      <c r="DK67" s="37"/>
      <c r="DL67" s="37"/>
      <c r="DM67" s="37"/>
      <c r="DN67" s="37"/>
      <c r="DO67" s="37"/>
      <c r="DP67" s="37"/>
      <c r="DQ67" s="37"/>
      <c r="DR67" s="37"/>
      <c r="DS67" s="37"/>
      <c r="DT67" s="37"/>
      <c r="DU67" s="37"/>
      <c r="DV67" s="37"/>
      <c r="DW67" s="37"/>
      <c r="DX67" s="37"/>
      <c r="DY67" s="37"/>
      <c r="DZ67" s="37"/>
      <c r="EA67" s="37"/>
      <c r="EB67" s="37"/>
      <c r="EC67" s="37"/>
      <c r="ED67" s="37"/>
      <c r="EE67" s="37"/>
      <c r="EF67" s="37"/>
      <c r="EG67" s="37"/>
      <c r="EH67" s="37"/>
      <c r="EI67" s="37"/>
      <c r="EJ67" s="37"/>
      <c r="EK67" s="37"/>
      <c r="EL67" s="37"/>
      <c r="EM67" s="37"/>
      <c r="EN67" s="37"/>
      <c r="EO67" s="37"/>
      <c r="EP67" s="37"/>
      <c r="EQ67" s="37"/>
      <c r="ER67" s="37"/>
      <c r="ES67" s="37"/>
      <c r="ET67" s="37"/>
      <c r="EU67" s="37"/>
      <c r="EV67" s="37"/>
      <c r="EW67" s="37"/>
      <c r="EX67" s="37"/>
      <c r="EY67" s="37"/>
      <c r="EZ67" s="37"/>
      <c r="FA67" s="37"/>
      <c r="FB67" s="37"/>
      <c r="FC67" s="37"/>
      <c r="FD67" s="37"/>
      <c r="FE67" s="37"/>
      <c r="FF67" s="37"/>
      <c r="FG67" s="37"/>
      <c r="FH67" s="37"/>
      <c r="FI67" s="37"/>
      <c r="FJ67" s="37"/>
      <c r="FK67" s="37"/>
      <c r="FL67" s="37"/>
      <c r="FM67" s="37"/>
      <c r="FN67" s="37"/>
      <c r="FO67" s="37"/>
      <c r="FP67" s="37"/>
      <c r="FQ67" s="37"/>
      <c r="FR67" s="37"/>
      <c r="FS67" s="37"/>
      <c r="FT67" s="37"/>
      <c r="FU67" s="37"/>
      <c r="FV67" s="37"/>
      <c r="FW67" s="37"/>
      <c r="FX67" s="37"/>
      <c r="FY67" s="37"/>
      <c r="FZ67" s="37"/>
      <c r="GA67" s="37"/>
      <c r="GB67" s="37"/>
      <c r="GC67" s="37"/>
      <c r="GD67" s="37"/>
      <c r="GE67" s="37"/>
      <c r="GF67" s="37"/>
      <c r="GG67" s="37"/>
      <c r="GH67" s="37"/>
      <c r="GI67" s="37"/>
      <c r="GJ67" s="37"/>
      <c r="GK67" s="37"/>
      <c r="GL67" s="37"/>
      <c r="GM67" s="37"/>
      <c r="GN67" s="37"/>
      <c r="GO67" s="37"/>
      <c r="GP67" s="37"/>
      <c r="GQ67" s="37"/>
      <c r="GR67" s="37"/>
      <c r="GS67" s="37"/>
      <c r="GT67" s="37"/>
      <c r="GU67" s="37"/>
      <c r="GV67" s="37"/>
      <c r="GW67" s="37"/>
      <c r="GX67" s="37"/>
      <c r="GY67" s="37"/>
      <c r="GZ67" s="37"/>
      <c r="HA67" s="37"/>
      <c r="HB67" s="37"/>
      <c r="HC67" s="37"/>
      <c r="HD67" s="37"/>
      <c r="HE67" s="37"/>
      <c r="HF67" s="37"/>
      <c r="HG67" s="37"/>
      <c r="HH67" s="37"/>
      <c r="HI67" s="37"/>
      <c r="HJ67" s="37"/>
      <c r="HK67" s="37"/>
      <c r="HL67" s="37"/>
      <c r="HM67" s="37"/>
      <c r="HN67" s="37"/>
      <c r="HO67" s="37"/>
      <c r="HP67" s="37"/>
      <c r="HQ67" s="37"/>
      <c r="HR67" s="37"/>
      <c r="HS67" s="37"/>
      <c r="HT67" s="37"/>
      <c r="HU67" s="37"/>
      <c r="HV67" s="37"/>
      <c r="HW67" s="37"/>
      <c r="HX67" s="37"/>
      <c r="HY67" s="37"/>
      <c r="HZ67" s="37"/>
      <c r="IA67" s="37"/>
      <c r="IB67" s="37"/>
      <c r="IC67" s="37"/>
      <c r="ID67" s="37"/>
      <c r="IE67" s="37"/>
      <c r="IF67" s="37"/>
      <c r="IG67" s="37"/>
      <c r="IH67" s="37"/>
      <c r="II67" s="37"/>
      <c r="IJ67" s="37"/>
      <c r="IK67" s="37"/>
      <c r="IL67" s="37"/>
      <c r="IM67" s="37"/>
      <c r="IN67" s="37"/>
      <c r="IO67" s="37"/>
      <c r="IP67" s="37"/>
      <c r="IQ67" s="37"/>
      <c r="IR67" s="37"/>
      <c r="IS67" s="37"/>
      <c r="IT67" s="37"/>
      <c r="IU67" s="37"/>
      <c r="IV67" s="37"/>
      <c r="IW67" s="37"/>
      <c r="IX67" s="37"/>
      <c r="IY67" s="37"/>
      <c r="IZ67" s="37"/>
      <c r="JA67" s="37"/>
      <c r="JB67" s="37"/>
      <c r="JC67" s="37"/>
      <c r="JD67" s="37"/>
      <c r="JE67" s="37"/>
      <c r="JF67" s="37"/>
      <c r="JG67" s="37"/>
      <c r="JH67" s="37"/>
      <c r="JI67" s="37"/>
      <c r="JJ67" s="37"/>
      <c r="JK67" s="37"/>
      <c r="JL67" s="37"/>
      <c r="JM67" s="37"/>
      <c r="JN67" s="37"/>
      <c r="JO67" s="37"/>
      <c r="JP67" s="37"/>
      <c r="JQ67" s="37"/>
      <c r="JR67" s="37"/>
      <c r="JS67" s="37"/>
      <c r="JT67" s="37"/>
      <c r="JU67" s="37"/>
      <c r="JV67" s="37"/>
      <c r="JW67" s="37"/>
      <c r="JX67" s="37"/>
      <c r="JY67" s="37"/>
      <c r="JZ67" s="37"/>
      <c r="KA67" s="37"/>
      <c r="KB67" s="37"/>
      <c r="KC67" s="37"/>
      <c r="KD67" s="37"/>
      <c r="KE67" s="37"/>
      <c r="KF67" s="37"/>
      <c r="KG67" s="37"/>
      <c r="KH67" s="37"/>
      <c r="KI67" s="37"/>
      <c r="KJ67" s="37"/>
      <c r="KK67" s="37"/>
      <c r="KL67" s="37"/>
      <c r="KM67" s="37"/>
      <c r="KN67" s="37"/>
      <c r="KO67" s="37"/>
      <c r="KP67" s="37"/>
      <c r="KQ67" s="37"/>
      <c r="KR67" s="37"/>
      <c r="KS67" s="37"/>
      <c r="KT67" s="37"/>
      <c r="KU67" s="37"/>
      <c r="KV67" s="37"/>
      <c r="KW67" s="37"/>
      <c r="KX67" s="37"/>
      <c r="KY67" s="37"/>
      <c r="KZ67" s="37"/>
      <c r="LA67" s="37"/>
      <c r="LB67" s="37"/>
      <c r="LC67" s="37"/>
      <c r="LD67" s="37"/>
      <c r="LE67" s="37"/>
      <c r="LF67" s="37"/>
      <c r="LG67" s="37"/>
      <c r="LH67" s="37"/>
      <c r="LI67" s="37"/>
      <c r="LJ67" s="37"/>
      <c r="LK67" s="37"/>
      <c r="LL67" s="37"/>
      <c r="LM67" s="37"/>
      <c r="LN67" s="37"/>
      <c r="LO67" s="37"/>
      <c r="LP67" s="37"/>
      <c r="LQ67" s="37"/>
      <c r="LR67" s="37"/>
      <c r="LS67" s="37"/>
      <c r="LT67" s="37"/>
      <c r="LU67" s="37"/>
      <c r="LV67" s="37"/>
      <c r="LW67" s="37"/>
      <c r="LX67" s="37"/>
      <c r="LY67" s="37"/>
      <c r="LZ67" s="37"/>
      <c r="MA67" s="37"/>
      <c r="MB67" s="37"/>
      <c r="MC67" s="37"/>
      <c r="MD67" s="37"/>
      <c r="ME67" s="37"/>
      <c r="MF67" s="37"/>
      <c r="MG67" s="37"/>
      <c r="MH67" s="37"/>
      <c r="MI67" s="37"/>
      <c r="MJ67" s="37"/>
      <c r="MK67" s="37"/>
      <c r="ML67" s="37"/>
      <c r="MM67" s="37"/>
      <c r="MN67" s="37"/>
      <c r="MO67" s="37"/>
      <c r="MP67" s="37"/>
      <c r="MQ67" s="37"/>
      <c r="MR67" s="37"/>
      <c r="MS67" s="37"/>
      <c r="MT67" s="37"/>
      <c r="MU67" s="37"/>
      <c r="MV67" s="37"/>
      <c r="MW67" s="37"/>
      <c r="MX67" s="37"/>
      <c r="MY67" s="37"/>
      <c r="MZ67" s="37"/>
      <c r="NA67" s="37"/>
      <c r="NB67" s="37"/>
      <c r="NC67" s="37"/>
      <c r="ND67" s="37"/>
      <c r="NE67" s="37"/>
      <c r="NF67" s="37"/>
      <c r="NG67" s="37"/>
      <c r="NH67" s="37"/>
      <c r="NI67" s="37"/>
      <c r="NJ67" s="37"/>
      <c r="NK67" s="37"/>
      <c r="NL67" s="37"/>
      <c r="NM67" s="37"/>
      <c r="NN67" s="37"/>
      <c r="NO67" s="37"/>
      <c r="NP67" s="37"/>
      <c r="NQ67" s="37"/>
      <c r="NR67" s="37"/>
      <c r="NS67" s="37"/>
      <c r="NT67" s="37"/>
      <c r="NU67" s="37"/>
      <c r="NV67" s="37"/>
      <c r="NW67" s="37"/>
      <c r="NX67" s="37"/>
      <c r="NY67" s="37"/>
      <c r="NZ67" s="37"/>
      <c r="OA67" s="37"/>
      <c r="OB67" s="37"/>
      <c r="OC67" s="37"/>
      <c r="OD67" s="37"/>
      <c r="OE67" s="37"/>
      <c r="OF67" s="37"/>
      <c r="OG67" s="37"/>
      <c r="OH67" s="37"/>
      <c r="OI67" s="37"/>
      <c r="OJ67" s="37"/>
      <c r="OK67" s="37"/>
      <c r="OL67" s="37"/>
      <c r="OM67" s="37"/>
      <c r="ON67" s="37"/>
      <c r="OO67" s="37"/>
      <c r="OP67" s="37"/>
      <c r="OQ67" s="37"/>
      <c r="OR67" s="37"/>
      <c r="OS67" s="37"/>
      <c r="OT67" s="37"/>
      <c r="OU67" s="37"/>
      <c r="OV67" s="37"/>
      <c r="OW67" s="37"/>
      <c r="OX67" s="37"/>
      <c r="OY67" s="37"/>
      <c r="OZ67" s="37"/>
      <c r="PA67" s="37"/>
      <c r="PB67" s="37"/>
      <c r="PC67" s="37"/>
      <c r="PD67" s="37"/>
      <c r="PE67" s="37"/>
      <c r="PF67" s="37"/>
      <c r="PG67" s="37"/>
      <c r="PH67" s="37"/>
      <c r="PI67" s="37"/>
      <c r="PJ67" s="37"/>
      <c r="PK67" s="37"/>
      <c r="PL67" s="37"/>
      <c r="PM67" s="37"/>
      <c r="PN67" s="37"/>
      <c r="PO67" s="37"/>
      <c r="PP67" s="37"/>
      <c r="PQ67" s="37"/>
      <c r="PR67" s="37"/>
      <c r="PS67" s="37"/>
      <c r="PT67" s="37"/>
      <c r="PU67" s="37"/>
      <c r="PV67" s="37"/>
      <c r="PW67" s="37"/>
      <c r="PX67" s="37"/>
      <c r="PY67" s="37"/>
      <c r="PZ67" s="37"/>
      <c r="QA67" s="37"/>
      <c r="QB67" s="37"/>
      <c r="QC67" s="37"/>
      <c r="QD67" s="37"/>
      <c r="QE67" s="37"/>
      <c r="QF67" s="37"/>
      <c r="QG67" s="37"/>
      <c r="QH67" s="37"/>
      <c r="QI67" s="37"/>
      <c r="QJ67" s="37"/>
      <c r="QK67" s="37"/>
      <c r="QL67" s="37"/>
      <c r="QM67" s="37"/>
      <c r="QN67" s="37"/>
      <c r="QO67" s="37"/>
      <c r="QP67" s="37"/>
      <c r="QQ67" s="37"/>
      <c r="QR67" s="37"/>
      <c r="QS67" s="37"/>
      <c r="QT67" s="37"/>
      <c r="QU67" s="37"/>
      <c r="QV67" s="37"/>
      <c r="QW67" s="37"/>
      <c r="QX67" s="37"/>
      <c r="QY67" s="37"/>
      <c r="QZ67" s="37"/>
      <c r="RA67" s="37"/>
      <c r="RB67" s="37"/>
      <c r="RC67" s="37"/>
      <c r="RD67" s="37"/>
      <c r="RE67" s="37"/>
      <c r="RF67" s="37"/>
      <c r="RG67" s="37"/>
      <c r="RH67" s="37"/>
      <c r="RI67" s="37"/>
      <c r="RJ67" s="37"/>
      <c r="RK67" s="37"/>
      <c r="RL67" s="37"/>
      <c r="RM67" s="37"/>
      <c r="RN67" s="37"/>
      <c r="RO67" s="37"/>
      <c r="RP67" s="37"/>
      <c r="RQ67" s="37"/>
      <c r="RR67" s="37"/>
      <c r="RS67" s="37"/>
      <c r="RT67" s="37"/>
      <c r="RU67" s="37"/>
      <c r="RV67" s="37"/>
      <c r="RW67" s="37"/>
      <c r="RX67" s="37"/>
      <c r="RY67" s="37"/>
      <c r="RZ67" s="37"/>
      <c r="SA67" s="37"/>
      <c r="SB67" s="37"/>
      <c r="SC67" s="37"/>
      <c r="SD67" s="37"/>
      <c r="SE67" s="37"/>
      <c r="SF67" s="37"/>
      <c r="SG67" s="37"/>
      <c r="SH67" s="37"/>
      <c r="SI67" s="37"/>
      <c r="SJ67" s="37"/>
      <c r="SK67" s="37"/>
      <c r="SL67" s="37"/>
      <c r="SM67" s="37"/>
      <c r="SN67" s="37"/>
      <c r="SO67" s="37"/>
      <c r="SP67" s="37"/>
      <c r="SQ67" s="37"/>
      <c r="SR67" s="37"/>
      <c r="SS67" s="37"/>
      <c r="ST67" s="37"/>
      <c r="SU67" s="37"/>
      <c r="SV67" s="37"/>
      <c r="SW67" s="37"/>
      <c r="SX67" s="37"/>
      <c r="SY67" s="37"/>
      <c r="SZ67" s="37"/>
      <c r="TA67" s="37"/>
      <c r="TB67" s="37"/>
      <c r="TC67" s="37"/>
      <c r="TD67" s="37"/>
      <c r="TE67" s="37"/>
      <c r="TF67" s="37"/>
      <c r="TG67" s="37"/>
      <c r="TH67" s="37"/>
      <c r="TI67" s="37"/>
      <c r="TJ67" s="37"/>
      <c r="TK67" s="37"/>
      <c r="TL67" s="37"/>
      <c r="TM67" s="37"/>
      <c r="TN67" s="37"/>
      <c r="TO67" s="37"/>
      <c r="TP67" s="37"/>
      <c r="TQ67" s="37"/>
      <c r="TR67" s="37"/>
      <c r="TS67" s="37"/>
      <c r="TT67" s="37"/>
      <c r="TU67" s="37"/>
      <c r="TV67" s="37"/>
      <c r="TW67" s="37"/>
      <c r="TX67" s="37"/>
      <c r="TY67" s="37"/>
      <c r="TZ67" s="37"/>
      <c r="UA67" s="37"/>
      <c r="UB67" s="37"/>
      <c r="UC67" s="37"/>
      <c r="UD67" s="37"/>
      <c r="UE67" s="37"/>
      <c r="UF67" s="37"/>
      <c r="UG67" s="37"/>
      <c r="UH67" s="37"/>
      <c r="UI67" s="37"/>
      <c r="UJ67" s="37"/>
      <c r="UK67" s="37"/>
      <c r="UL67" s="37"/>
      <c r="UM67" s="37"/>
      <c r="UN67" s="37"/>
      <c r="UO67" s="37"/>
      <c r="UP67" s="37"/>
      <c r="UQ67" s="37"/>
      <c r="UR67" s="37"/>
      <c r="US67" s="37"/>
      <c r="UT67" s="37"/>
      <c r="UU67" s="37"/>
      <c r="UV67" s="37"/>
      <c r="UW67" s="37"/>
      <c r="UX67" s="37"/>
      <c r="UY67" s="37"/>
      <c r="UZ67" s="37"/>
      <c r="VA67" s="37"/>
      <c r="VB67" s="37"/>
      <c r="VC67" s="37"/>
      <c r="VD67" s="37"/>
      <c r="VE67" s="37"/>
      <c r="VF67" s="37"/>
      <c r="VG67" s="37"/>
      <c r="VH67" s="37"/>
      <c r="VI67" s="37"/>
      <c r="VJ67" s="37"/>
      <c r="VK67" s="37"/>
      <c r="VL67" s="37"/>
      <c r="VM67" s="37"/>
      <c r="VN67" s="37"/>
      <c r="VO67" s="37"/>
      <c r="VP67" s="37"/>
      <c r="VQ67" s="37"/>
      <c r="VR67" s="37"/>
      <c r="VS67" s="37"/>
      <c r="VT67" s="37"/>
      <c r="VU67" s="37"/>
      <c r="VV67" s="37"/>
      <c r="VW67" s="37"/>
      <c r="VX67" s="37"/>
      <c r="VY67" s="37"/>
      <c r="VZ67" s="37"/>
      <c r="WA67" s="37"/>
      <c r="WB67" s="37"/>
      <c r="WC67" s="37"/>
      <c r="WD67" s="37"/>
      <c r="WE67" s="37"/>
      <c r="WF67" s="37"/>
      <c r="WG67" s="37"/>
      <c r="WH67" s="37"/>
      <c r="WI67" s="37"/>
      <c r="WJ67" s="37"/>
      <c r="WK67" s="37"/>
      <c r="WL67" s="37"/>
      <c r="WM67" s="37"/>
      <c r="WN67" s="37"/>
      <c r="WO67" s="37"/>
      <c r="WP67" s="37"/>
      <c r="WQ67" s="37"/>
      <c r="WR67" s="37"/>
      <c r="WS67" s="37"/>
      <c r="WT67" s="37"/>
      <c r="WU67" s="37"/>
      <c r="WV67" s="37"/>
      <c r="WW67" s="37"/>
      <c r="WX67" s="37"/>
      <c r="WY67" s="37"/>
      <c r="WZ67" s="37"/>
      <c r="XA67" s="37"/>
      <c r="XB67" s="37"/>
      <c r="XC67" s="37"/>
      <c r="XD67" s="37"/>
      <c r="XE67" s="37"/>
      <c r="XF67" s="37"/>
      <c r="XG67" s="37"/>
      <c r="XH67" s="37"/>
      <c r="XI67" s="37"/>
      <c r="XJ67" s="37"/>
      <c r="XK67" s="37"/>
      <c r="XL67" s="37"/>
      <c r="XM67" s="37"/>
      <c r="XN67" s="37"/>
      <c r="XO67" s="37"/>
      <c r="XP67" s="37"/>
      <c r="XQ67" s="37"/>
      <c r="XR67" s="37"/>
      <c r="XS67" s="37"/>
      <c r="XT67" s="37"/>
      <c r="XU67" s="37"/>
      <c r="XV67" s="37"/>
      <c r="XW67" s="37"/>
      <c r="XX67" s="37"/>
      <c r="XY67" s="37"/>
      <c r="XZ67" s="37"/>
      <c r="YA67" s="37"/>
      <c r="YB67" s="37"/>
      <c r="YC67" s="37"/>
      <c r="YD67" s="37"/>
      <c r="YE67" s="37"/>
      <c r="YF67" s="37"/>
      <c r="YG67" s="37"/>
      <c r="YH67" s="37"/>
      <c r="YI67" s="37"/>
      <c r="YJ67" s="37"/>
      <c r="YK67" s="37"/>
      <c r="YL67" s="37"/>
      <c r="YM67" s="37"/>
      <c r="YN67" s="37"/>
      <c r="YO67" s="37"/>
      <c r="YP67" s="37"/>
      <c r="YQ67" s="37"/>
      <c r="YR67" s="37"/>
      <c r="YS67" s="37"/>
      <c r="YT67" s="37"/>
      <c r="YU67" s="37"/>
      <c r="YV67" s="37"/>
      <c r="YW67" s="37"/>
      <c r="YX67" s="37"/>
      <c r="YY67" s="37"/>
      <c r="YZ67" s="37"/>
      <c r="ZA67" s="37"/>
      <c r="ZB67" s="37"/>
      <c r="ZC67" s="37"/>
      <c r="ZD67" s="37"/>
      <c r="ZE67" s="37"/>
      <c r="ZF67" s="37"/>
      <c r="ZG67" s="37"/>
      <c r="ZH67" s="37"/>
      <c r="ZI67" s="37"/>
      <c r="ZJ67" s="37"/>
      <c r="ZK67" s="37"/>
      <c r="ZL67" s="37"/>
      <c r="ZM67" s="37"/>
      <c r="ZN67" s="37"/>
      <c r="ZO67" s="37"/>
      <c r="ZP67" s="37"/>
      <c r="ZQ67" s="37"/>
      <c r="ZR67" s="37"/>
      <c r="ZS67" s="37"/>
      <c r="ZT67" s="37"/>
      <c r="ZU67" s="37"/>
      <c r="ZV67" s="37"/>
      <c r="ZW67" s="37"/>
      <c r="ZX67" s="37"/>
      <c r="ZY67" s="37"/>
      <c r="ZZ67" s="37"/>
      <c r="AAA67" s="37"/>
      <c r="AAB67" s="37"/>
      <c r="AAC67" s="37"/>
      <c r="AAD67" s="37"/>
      <c r="AAE67" s="37"/>
      <c r="AAF67" s="37"/>
      <c r="AAG67" s="37"/>
      <c r="AAH67" s="37"/>
      <c r="AAI67" s="37"/>
      <c r="AAJ67" s="37"/>
      <c r="AAK67" s="37"/>
      <c r="AAL67" s="37"/>
      <c r="AAM67" s="37"/>
      <c r="AAN67" s="37"/>
      <c r="AAO67" s="37"/>
      <c r="AAP67" s="37"/>
      <c r="AAQ67" s="37"/>
      <c r="AAR67" s="37"/>
      <c r="AAS67" s="37"/>
      <c r="AAT67" s="37"/>
      <c r="AAU67" s="37"/>
      <c r="AAV67" s="37"/>
      <c r="AAW67" s="37"/>
      <c r="AAX67" s="37"/>
      <c r="AAY67" s="37"/>
      <c r="AAZ67" s="37"/>
      <c r="ABA67" s="37"/>
      <c r="ABB67" s="37"/>
      <c r="ABC67" s="37"/>
      <c r="ABD67" s="37"/>
      <c r="ABE67" s="37"/>
      <c r="ABF67" s="37"/>
      <c r="ABG67" s="37"/>
      <c r="ABH67" s="37"/>
      <c r="ABI67" s="37"/>
      <c r="ABJ67" s="37"/>
      <c r="ABK67" s="37"/>
      <c r="ABL67" s="37"/>
      <c r="ABM67" s="37"/>
      <c r="ABN67" s="37"/>
      <c r="ABO67" s="37"/>
      <c r="ABP67" s="37"/>
      <c r="ABQ67" s="37"/>
      <c r="ABR67" s="37"/>
      <c r="ABS67" s="37"/>
      <c r="ABT67" s="37"/>
      <c r="ABU67" s="37"/>
      <c r="ABV67" s="37"/>
      <c r="ABW67" s="37"/>
      <c r="ABX67" s="37"/>
      <c r="ABY67" s="37"/>
      <c r="ABZ67" s="37"/>
      <c r="ACA67" s="37"/>
      <c r="ACB67" s="37"/>
      <c r="ACC67" s="37"/>
      <c r="ACD67" s="37"/>
      <c r="ACE67" s="37"/>
      <c r="ACF67" s="37"/>
      <c r="ACG67" s="37"/>
      <c r="ACH67" s="37"/>
      <c r="ACI67" s="37"/>
      <c r="ACJ67" s="37"/>
      <c r="ACK67" s="37"/>
      <c r="ACL67" s="37"/>
      <c r="ACM67" s="37"/>
      <c r="ACN67" s="37"/>
      <c r="ACO67" s="37"/>
      <c r="ACP67" s="37"/>
      <c r="ACQ67" s="37"/>
      <c r="ACR67" s="37"/>
      <c r="ACS67" s="37"/>
      <c r="ACT67" s="37"/>
      <c r="ACU67" s="37"/>
      <c r="ACV67" s="37"/>
      <c r="ACW67" s="37"/>
      <c r="ACX67" s="37"/>
      <c r="ACY67" s="37"/>
      <c r="ACZ67" s="37"/>
      <c r="ADA67" s="37"/>
      <c r="ADB67" s="37"/>
      <c r="ADC67" s="37"/>
      <c r="ADD67" s="37"/>
      <c r="ADE67" s="37"/>
      <c r="ADF67" s="37"/>
      <c r="ADG67" s="37"/>
      <c r="ADH67" s="37"/>
      <c r="ADI67" s="37"/>
      <c r="ADJ67" s="37"/>
      <c r="ADK67" s="37"/>
      <c r="ADL67" s="37"/>
      <c r="ADM67" s="37"/>
      <c r="ADN67" s="37"/>
      <c r="ADO67" s="37"/>
      <c r="ADP67" s="37"/>
      <c r="ADQ67" s="37"/>
      <c r="ADR67" s="37"/>
      <c r="ADS67" s="37"/>
      <c r="ADT67" s="37"/>
      <c r="ADU67" s="37"/>
      <c r="ADV67" s="37"/>
      <c r="ADW67" s="37"/>
      <c r="ADX67" s="37"/>
      <c r="ADY67" s="37"/>
      <c r="ADZ67" s="37"/>
      <c r="AEA67" s="37"/>
      <c r="AEB67" s="37"/>
      <c r="AEC67" s="37"/>
      <c r="AED67" s="37"/>
      <c r="AEE67" s="37"/>
      <c r="AEF67" s="37"/>
      <c r="AEG67" s="37"/>
      <c r="AEH67" s="37"/>
      <c r="AEI67" s="37"/>
      <c r="AEJ67" s="37"/>
      <c r="AEK67" s="37"/>
      <c r="AEL67" s="37"/>
      <c r="AEM67" s="37"/>
      <c r="AEN67" s="37"/>
      <c r="AEO67" s="37"/>
      <c r="AEP67" s="37"/>
      <c r="AEQ67" s="37"/>
      <c r="AER67" s="37"/>
      <c r="AES67" s="37"/>
      <c r="AET67" s="37"/>
      <c r="AEU67" s="37"/>
      <c r="AEV67" s="37"/>
      <c r="AEW67" s="37"/>
      <c r="AEX67" s="37"/>
      <c r="AEY67" s="37"/>
      <c r="AEZ67" s="37"/>
      <c r="AFA67" s="37"/>
      <c r="AFB67" s="37"/>
      <c r="AFC67" s="37"/>
      <c r="AFD67" s="37"/>
      <c r="AFE67" s="37"/>
      <c r="AFF67" s="37"/>
      <c r="AFG67" s="37"/>
      <c r="AFH67" s="37"/>
      <c r="AFI67" s="37"/>
      <c r="AFJ67" s="37"/>
      <c r="AFK67" s="37"/>
      <c r="AFL67" s="37"/>
      <c r="AFM67" s="37"/>
      <c r="AFN67" s="37"/>
      <c r="AFO67" s="37"/>
      <c r="AFP67" s="37"/>
      <c r="AFQ67" s="37"/>
      <c r="AFR67" s="37"/>
      <c r="AFS67" s="37"/>
      <c r="AFT67" s="37"/>
      <c r="AFU67" s="37"/>
      <c r="AFV67" s="37"/>
      <c r="AFW67" s="37"/>
      <c r="AFX67" s="37"/>
      <c r="AFY67" s="37"/>
      <c r="AFZ67" s="37"/>
      <c r="AGA67" s="37"/>
      <c r="AGB67" s="37"/>
      <c r="AGC67" s="37"/>
      <c r="AGD67" s="37"/>
      <c r="AGE67" s="37"/>
      <c r="AGF67" s="37"/>
      <c r="AGG67" s="37"/>
      <c r="AGH67" s="37"/>
      <c r="AGI67" s="37"/>
      <c r="AGJ67" s="37"/>
      <c r="AGK67" s="37"/>
      <c r="AGL67" s="37"/>
      <c r="AGM67" s="37"/>
      <c r="AGN67" s="37"/>
      <c r="AGO67" s="37"/>
      <c r="AGP67" s="37"/>
      <c r="AGQ67" s="37"/>
      <c r="AGR67" s="37"/>
      <c r="AGS67" s="37"/>
      <c r="AGT67" s="37"/>
      <c r="AGU67" s="37"/>
      <c r="AGV67" s="37"/>
      <c r="AGW67" s="37"/>
      <c r="AGX67" s="37"/>
      <c r="AGY67" s="37"/>
      <c r="AGZ67" s="37"/>
      <c r="AHA67" s="37"/>
      <c r="AHB67" s="37"/>
      <c r="AHC67" s="37"/>
      <c r="AHD67" s="37"/>
      <c r="AHE67" s="37"/>
      <c r="AHF67" s="37"/>
      <c r="AHG67" s="37"/>
      <c r="AHH67" s="37"/>
      <c r="AHI67" s="37"/>
      <c r="AHJ67" s="37"/>
      <c r="AHK67" s="37"/>
      <c r="AHL67" s="37"/>
      <c r="AHM67" s="37"/>
      <c r="AHN67" s="37"/>
      <c r="AHO67" s="37"/>
      <c r="AHP67" s="37"/>
      <c r="AHQ67" s="37"/>
      <c r="AHR67" s="37"/>
      <c r="AHS67" s="37"/>
      <c r="AHT67" s="37"/>
      <c r="AHU67" s="37"/>
      <c r="AHV67" s="37"/>
      <c r="AHW67" s="37"/>
      <c r="AHX67" s="37"/>
      <c r="AHY67" s="37"/>
      <c r="AHZ67" s="37"/>
      <c r="AIA67" s="37"/>
      <c r="AIB67" s="37"/>
      <c r="AIC67" s="37"/>
      <c r="AID67" s="37"/>
      <c r="AIE67" s="37"/>
      <c r="AIF67" s="37"/>
      <c r="AIG67" s="37"/>
      <c r="AIH67" s="37"/>
      <c r="AII67" s="37"/>
      <c r="AIJ67" s="37"/>
      <c r="AIK67" s="37"/>
      <c r="AIL67" s="37"/>
      <c r="AIM67" s="37"/>
      <c r="AIN67" s="37"/>
      <c r="AIO67" s="37"/>
      <c r="AIP67" s="37"/>
      <c r="AIQ67" s="37"/>
      <c r="AIR67" s="37"/>
      <c r="AIS67" s="37"/>
      <c r="AIT67" s="37"/>
      <c r="AIU67" s="37"/>
      <c r="AIV67" s="37"/>
      <c r="AIW67" s="37"/>
      <c r="AIX67" s="37"/>
      <c r="AIY67" s="37"/>
      <c r="AIZ67" s="37"/>
      <c r="AJA67" s="37"/>
      <c r="AJB67" s="37"/>
      <c r="AJC67" s="37"/>
      <c r="AJD67" s="37"/>
      <c r="AJE67" s="37"/>
      <c r="AJF67" s="37"/>
      <c r="AJG67" s="37"/>
      <c r="AJH67" s="37"/>
      <c r="AJI67" s="37"/>
      <c r="AJJ67" s="37"/>
      <c r="AJK67" s="37"/>
      <c r="AJL67" s="37"/>
      <c r="AJM67" s="37"/>
      <c r="AJN67" s="37"/>
      <c r="AJO67" s="37"/>
      <c r="AJP67" s="37"/>
      <c r="AJQ67" s="37"/>
      <c r="AJR67" s="37"/>
      <c r="AJS67" s="37"/>
      <c r="AJT67" s="37"/>
      <c r="AJU67" s="37"/>
      <c r="AJV67" s="37"/>
      <c r="AJW67" s="37"/>
      <c r="AJX67" s="37"/>
      <c r="AJY67" s="37"/>
      <c r="AJZ67" s="37"/>
      <c r="AKA67" s="37"/>
      <c r="AKB67" s="37"/>
      <c r="AKC67" s="37"/>
      <c r="AKD67" s="37"/>
      <c r="AKE67" s="37"/>
      <c r="AKF67" s="37"/>
      <c r="AKG67" s="37"/>
      <c r="AKH67" s="37"/>
      <c r="AKI67" s="37"/>
      <c r="AKJ67" s="37"/>
      <c r="AKK67" s="37"/>
      <c r="AKL67" s="37"/>
      <c r="AKM67" s="37"/>
      <c r="AKN67" s="37"/>
      <c r="AKO67" s="37"/>
      <c r="AKP67" s="37"/>
      <c r="AKQ67" s="37"/>
      <c r="AKR67" s="37"/>
      <c r="AKS67" s="37"/>
      <c r="AKT67" s="37"/>
      <c r="AKU67" s="37"/>
      <c r="AKV67" s="37"/>
      <c r="AKW67" s="37"/>
      <c r="AKX67" s="37"/>
      <c r="AKY67" s="37"/>
      <c r="AKZ67" s="37"/>
      <c r="ALA67" s="37"/>
      <c r="ALB67" s="37"/>
      <c r="ALC67" s="37"/>
      <c r="ALD67" s="37"/>
      <c r="ALE67" s="37"/>
      <c r="ALF67" s="37"/>
      <c r="ALG67" s="37"/>
      <c r="ALH67" s="37"/>
      <c r="ALI67" s="37"/>
      <c r="ALJ67" s="37"/>
      <c r="ALK67" s="37"/>
      <c r="ALL67" s="37"/>
      <c r="ALM67" s="37"/>
      <c r="ALN67" s="37"/>
      <c r="ALO67" s="37"/>
      <c r="ALP67" s="37"/>
      <c r="ALQ67" s="37"/>
      <c r="ALR67" s="37"/>
      <c r="ALS67" s="37"/>
      <c r="ALT67" s="37"/>
      <c r="ALU67" s="37"/>
      <c r="ALV67" s="37"/>
      <c r="ALW67" s="37"/>
      <c r="ALX67" s="37"/>
      <c r="ALY67" s="37"/>
      <c r="ALZ67" s="37"/>
      <c r="AMA67" s="37"/>
      <c r="AMB67" s="37"/>
      <c r="AMC67" s="37"/>
      <c r="AMD67" s="37"/>
      <c r="AME67" s="37"/>
      <c r="AMF67" s="37"/>
      <c r="AMG67" s="37"/>
      <c r="AMH67" s="37"/>
      <c r="AMI67" s="37"/>
      <c r="AMJ67" s="37"/>
      <c r="AMK67" s="37"/>
      <c r="AML67" s="37"/>
      <c r="AMM67" s="37"/>
      <c r="AMN67" s="37"/>
      <c r="AMO67" s="37"/>
      <c r="AMP67" s="37"/>
      <c r="AMQ67" s="37"/>
      <c r="AMR67" s="37"/>
      <c r="AMS67" s="37"/>
      <c r="AMT67" s="37"/>
      <c r="AMU67" s="37"/>
      <c r="AMV67" s="37"/>
      <c r="AMW67" s="37"/>
      <c r="AMX67" s="37"/>
      <c r="AMY67" s="37"/>
      <c r="AMZ67" s="37"/>
      <c r="ANA67" s="37"/>
      <c r="ANB67" s="37"/>
      <c r="ANC67" s="37"/>
      <c r="AND67" s="37"/>
      <c r="ANE67" s="37"/>
      <c r="ANF67" s="37"/>
      <c r="ANG67" s="37"/>
      <c r="ANH67" s="37"/>
      <c r="ANI67" s="37"/>
      <c r="ANJ67" s="37"/>
      <c r="ANK67" s="37"/>
      <c r="ANL67" s="37"/>
      <c r="ANM67" s="37"/>
      <c r="ANN67" s="37"/>
      <c r="ANO67" s="37"/>
      <c r="ANP67" s="37"/>
      <c r="ANQ67" s="37"/>
      <c r="ANR67" s="37"/>
      <c r="ANS67" s="37"/>
      <c r="ANT67" s="37"/>
      <c r="ANU67" s="37"/>
      <c r="ANV67" s="37"/>
      <c r="ANW67" s="37"/>
      <c r="ANX67" s="37"/>
      <c r="ANY67" s="37"/>
      <c r="ANZ67" s="37"/>
      <c r="AOA67" s="37"/>
      <c r="AOB67" s="37"/>
      <c r="AOC67" s="37"/>
      <c r="AOD67" s="37"/>
      <c r="AOE67" s="37"/>
      <c r="AOF67" s="37"/>
      <c r="AOG67" s="37"/>
      <c r="AOH67" s="37"/>
      <c r="AOI67" s="37"/>
      <c r="AOJ67" s="37"/>
      <c r="AOK67" s="37"/>
      <c r="AOL67" s="37"/>
      <c r="AOM67" s="37"/>
      <c r="AON67" s="37"/>
      <c r="AOO67" s="37"/>
      <c r="AOP67" s="37"/>
      <c r="AOQ67" s="37"/>
      <c r="AOR67" s="37"/>
      <c r="AOS67" s="37"/>
      <c r="AOT67" s="37"/>
      <c r="AOU67" s="37"/>
      <c r="AOV67" s="37"/>
      <c r="AOW67" s="37"/>
      <c r="AOX67" s="37"/>
      <c r="AOY67" s="37"/>
      <c r="AOZ67" s="37"/>
      <c r="APA67" s="37"/>
      <c r="APB67" s="37"/>
      <c r="APC67" s="37"/>
      <c r="APD67" s="37"/>
      <c r="APE67" s="37"/>
      <c r="APF67" s="37"/>
      <c r="APG67" s="37"/>
      <c r="APH67" s="37"/>
      <c r="API67" s="37"/>
      <c r="APJ67" s="37"/>
      <c r="APK67" s="37"/>
      <c r="APL67" s="37"/>
      <c r="APM67" s="37"/>
      <c r="APN67" s="37"/>
      <c r="APO67" s="37"/>
      <c r="APP67" s="37"/>
      <c r="APQ67" s="37"/>
      <c r="APR67" s="37"/>
      <c r="APS67" s="37"/>
      <c r="APT67" s="37"/>
      <c r="APU67" s="37"/>
      <c r="APV67" s="37"/>
      <c r="APW67" s="37"/>
      <c r="APX67" s="37"/>
      <c r="APY67" s="37"/>
      <c r="APZ67" s="37"/>
      <c r="AQA67" s="37"/>
      <c r="AQB67" s="37"/>
      <c r="AQC67" s="37"/>
      <c r="AQD67" s="37"/>
      <c r="AQE67" s="37"/>
      <c r="AQF67" s="37"/>
      <c r="AQG67" s="37"/>
      <c r="AQH67" s="37"/>
      <c r="AQI67" s="37"/>
      <c r="AQJ67" s="37"/>
      <c r="AQK67" s="37"/>
      <c r="AQL67" s="37"/>
      <c r="AQM67" s="37"/>
      <c r="AQN67" s="37"/>
      <c r="AQO67" s="37"/>
      <c r="AQP67" s="37"/>
      <c r="AQQ67" s="37"/>
      <c r="AQR67" s="37"/>
      <c r="AQS67" s="37"/>
      <c r="AQT67" s="37"/>
      <c r="AQU67" s="37"/>
      <c r="AQV67" s="37"/>
      <c r="AQW67" s="37"/>
      <c r="AQX67" s="37"/>
      <c r="AQY67" s="37"/>
      <c r="AQZ67" s="37"/>
      <c r="ARA67" s="37"/>
      <c r="ARB67" s="37"/>
      <c r="ARC67" s="37"/>
      <c r="ARD67" s="37"/>
      <c r="ARE67" s="37"/>
      <c r="ARF67" s="37"/>
      <c r="ARG67" s="37"/>
      <c r="ARH67" s="37"/>
      <c r="ARI67" s="37"/>
      <c r="ARJ67" s="37"/>
      <c r="ARK67" s="37"/>
      <c r="ARL67" s="37"/>
      <c r="ARM67" s="37"/>
      <c r="ARN67" s="37"/>
      <c r="ARO67" s="37"/>
      <c r="ARP67" s="37"/>
      <c r="ARQ67" s="37"/>
      <c r="ARR67" s="37"/>
      <c r="ARS67" s="37"/>
      <c r="ART67" s="37"/>
      <c r="ARU67" s="37"/>
      <c r="ARV67" s="37"/>
      <c r="ARW67" s="37"/>
      <c r="ARX67" s="37"/>
      <c r="ARY67" s="37"/>
      <c r="ARZ67" s="37"/>
      <c r="ASA67" s="37"/>
      <c r="ASB67" s="37"/>
      <c r="ASC67" s="37"/>
      <c r="ASD67" s="37"/>
      <c r="ASE67" s="37"/>
      <c r="ASF67" s="37"/>
      <c r="ASG67" s="37"/>
      <c r="ASH67" s="37"/>
      <c r="ASI67" s="37"/>
      <c r="ASJ67" s="37"/>
      <c r="ASK67" s="37"/>
      <c r="ASL67" s="37"/>
      <c r="ASM67" s="37"/>
      <c r="ASN67" s="37"/>
      <c r="ASO67" s="37"/>
      <c r="ASP67" s="37"/>
      <c r="ASQ67" s="37"/>
      <c r="ASR67" s="37"/>
      <c r="ASS67" s="37"/>
      <c r="AST67" s="37"/>
      <c r="ASU67" s="37"/>
      <c r="ASV67" s="37"/>
      <c r="ASW67" s="37"/>
      <c r="ASX67" s="37"/>
      <c r="ASY67" s="37"/>
      <c r="ASZ67" s="37"/>
      <c r="ATA67" s="37"/>
      <c r="ATB67" s="37"/>
      <c r="ATC67" s="37"/>
      <c r="ATD67" s="37"/>
      <c r="ATE67" s="37"/>
      <c r="ATF67" s="37"/>
      <c r="ATG67" s="37"/>
      <c r="ATH67" s="37"/>
      <c r="ATI67" s="37"/>
      <c r="ATJ67" s="37"/>
      <c r="ATK67" s="37"/>
      <c r="ATL67" s="37"/>
      <c r="ATM67" s="37"/>
      <c r="ATN67" s="37"/>
      <c r="ATO67" s="37"/>
      <c r="ATP67" s="37"/>
      <c r="ATQ67" s="37"/>
      <c r="ATR67" s="37"/>
      <c r="ATS67" s="37"/>
      <c r="ATT67" s="37"/>
      <c r="ATU67" s="37"/>
      <c r="ATV67" s="37"/>
      <c r="ATW67" s="37"/>
      <c r="ATX67" s="37"/>
      <c r="ATY67" s="37"/>
      <c r="ATZ67" s="37"/>
      <c r="AUA67" s="37"/>
      <c r="AUB67" s="37"/>
      <c r="AUC67" s="37"/>
      <c r="AUD67" s="37"/>
      <c r="AUE67" s="37"/>
      <c r="AUF67" s="37"/>
      <c r="AUG67" s="37"/>
      <c r="AUH67" s="37"/>
      <c r="AUI67" s="37"/>
      <c r="AUJ67" s="37"/>
      <c r="AUK67" s="37"/>
      <c r="AUL67" s="37"/>
      <c r="AUM67" s="37"/>
      <c r="AUN67" s="37"/>
      <c r="AUO67" s="37"/>
      <c r="AUP67" s="37"/>
      <c r="AUQ67" s="37"/>
      <c r="AUR67" s="37"/>
      <c r="AUS67" s="37"/>
      <c r="AUT67" s="37"/>
      <c r="AUU67" s="37"/>
      <c r="AUV67" s="37"/>
      <c r="AUW67" s="37"/>
      <c r="AUX67" s="37"/>
      <c r="AUY67" s="37"/>
      <c r="AUZ67" s="37"/>
      <c r="AVA67" s="37"/>
      <c r="AVB67" s="37"/>
      <c r="AVC67" s="37"/>
      <c r="AVD67" s="37"/>
      <c r="AVE67" s="37"/>
      <c r="AVF67" s="37"/>
      <c r="AVG67" s="37"/>
      <c r="AVH67" s="37"/>
      <c r="AVI67" s="37"/>
      <c r="AVJ67" s="37"/>
      <c r="AVK67" s="37"/>
      <c r="AVL67" s="37"/>
      <c r="AVM67" s="37"/>
      <c r="AVN67" s="37"/>
      <c r="AVO67" s="37"/>
      <c r="AVP67" s="37"/>
      <c r="AVQ67" s="37"/>
      <c r="AVR67" s="37"/>
      <c r="AVS67" s="37"/>
      <c r="AVT67" s="37"/>
      <c r="AVU67" s="37"/>
      <c r="AVV67" s="37"/>
      <c r="AVW67" s="37"/>
      <c r="AVX67" s="37"/>
      <c r="AVY67" s="37"/>
      <c r="AVZ67" s="37"/>
      <c r="AWA67" s="37"/>
      <c r="AWB67" s="37"/>
      <c r="AWC67" s="37"/>
      <c r="AWD67" s="37"/>
      <c r="AWE67" s="37"/>
      <c r="AWF67" s="37"/>
      <c r="AWG67" s="37"/>
      <c r="AWH67" s="37"/>
      <c r="AWI67" s="37"/>
      <c r="AWJ67" s="37"/>
      <c r="AWK67" s="37"/>
      <c r="AWL67" s="37"/>
      <c r="AWM67" s="37"/>
      <c r="AWN67" s="37"/>
      <c r="AWO67" s="37"/>
      <c r="AWP67" s="37"/>
      <c r="AWQ67" s="37"/>
      <c r="AWR67" s="37"/>
      <c r="AWS67" s="37"/>
      <c r="AWT67" s="37"/>
      <c r="AWU67" s="37"/>
      <c r="AWV67" s="37"/>
      <c r="AWW67" s="37"/>
      <c r="AWX67" s="37"/>
      <c r="AWY67" s="37"/>
      <c r="AWZ67" s="37"/>
      <c r="AXA67" s="37"/>
      <c r="AXB67" s="37"/>
      <c r="AXC67" s="37"/>
      <c r="AXD67" s="37"/>
      <c r="AXE67" s="37"/>
      <c r="AXF67" s="37"/>
      <c r="AXG67" s="37"/>
      <c r="AXH67" s="37"/>
      <c r="AXI67" s="37"/>
      <c r="AXJ67" s="37"/>
      <c r="AXK67" s="37"/>
      <c r="AXL67" s="37"/>
      <c r="AXM67" s="37"/>
      <c r="AXN67" s="37"/>
      <c r="AXO67" s="37"/>
      <c r="AXP67" s="37"/>
      <c r="AXQ67" s="37"/>
      <c r="AXR67" s="37"/>
      <c r="AXS67" s="37"/>
      <c r="AXT67" s="37"/>
      <c r="AXU67" s="37"/>
      <c r="AXV67" s="37"/>
      <c r="AXW67" s="37"/>
      <c r="AXX67" s="37"/>
      <c r="AXY67" s="37"/>
      <c r="AXZ67" s="37"/>
      <c r="AYA67" s="37"/>
      <c r="AYB67" s="37"/>
      <c r="AYC67" s="37"/>
      <c r="AYD67" s="37"/>
      <c r="AYE67" s="37"/>
      <c r="AYF67" s="37"/>
      <c r="AYG67" s="37"/>
      <c r="AYH67" s="37"/>
      <c r="AYI67" s="37"/>
      <c r="AYJ67" s="37"/>
      <c r="AYK67" s="37"/>
      <c r="AYL67" s="37"/>
      <c r="AYM67" s="37"/>
      <c r="AYN67" s="37"/>
      <c r="AYO67" s="37"/>
      <c r="AYP67" s="37"/>
      <c r="AYQ67" s="37"/>
      <c r="AYR67" s="37"/>
      <c r="AYS67" s="37"/>
      <c r="AYT67" s="37"/>
      <c r="AYU67" s="37"/>
      <c r="AYV67" s="37"/>
      <c r="AYW67" s="37"/>
      <c r="AYX67" s="37"/>
      <c r="AYY67" s="37"/>
      <c r="AYZ67" s="37"/>
      <c r="AZA67" s="37"/>
      <c r="AZB67" s="37"/>
      <c r="AZC67" s="37"/>
      <c r="AZD67" s="37"/>
      <c r="AZE67" s="37"/>
      <c r="AZF67" s="37"/>
      <c r="AZG67" s="37"/>
      <c r="AZH67" s="37"/>
      <c r="AZI67" s="37"/>
      <c r="AZJ67" s="37"/>
      <c r="AZK67" s="37"/>
      <c r="AZL67" s="37"/>
      <c r="AZM67" s="37"/>
      <c r="AZN67" s="37"/>
      <c r="AZO67" s="37"/>
      <c r="AZP67" s="37"/>
      <c r="AZQ67" s="37"/>
      <c r="AZR67" s="37"/>
      <c r="AZS67" s="37"/>
      <c r="AZT67" s="37"/>
      <c r="AZU67" s="37"/>
      <c r="AZV67" s="37"/>
      <c r="AZW67" s="37"/>
      <c r="AZX67" s="37"/>
      <c r="AZY67" s="37"/>
      <c r="AZZ67" s="37"/>
      <c r="BAA67" s="37"/>
      <c r="BAB67" s="37"/>
      <c r="BAC67" s="37"/>
      <c r="BAD67" s="37"/>
      <c r="BAE67" s="37"/>
      <c r="BAF67" s="37"/>
      <c r="BAG67" s="37"/>
      <c r="BAH67" s="37"/>
      <c r="BAI67" s="37"/>
      <c r="BAJ67" s="37"/>
      <c r="BAK67" s="37"/>
      <c r="BAL67" s="37"/>
      <c r="BAM67" s="37"/>
      <c r="BAN67" s="37"/>
      <c r="BAO67" s="37"/>
      <c r="BAP67" s="37"/>
      <c r="BAQ67" s="37"/>
      <c r="BAR67" s="37"/>
      <c r="BAS67" s="37"/>
      <c r="BAT67" s="37"/>
      <c r="BAU67" s="37"/>
      <c r="BAV67" s="37"/>
      <c r="BAW67" s="37"/>
      <c r="BAX67" s="37"/>
      <c r="BAY67" s="37"/>
      <c r="BAZ67" s="37"/>
      <c r="BBA67" s="37"/>
      <c r="BBB67" s="37"/>
      <c r="BBC67" s="37"/>
      <c r="BBD67" s="37"/>
      <c r="BBE67" s="37"/>
      <c r="BBF67" s="37"/>
      <c r="BBG67" s="37"/>
      <c r="BBH67" s="37"/>
      <c r="BBI67" s="37"/>
      <c r="BBJ67" s="37"/>
      <c r="BBK67" s="37"/>
      <c r="BBL67" s="37"/>
      <c r="BBM67" s="37"/>
      <c r="BBN67" s="37"/>
      <c r="BBO67" s="37"/>
      <c r="BBP67" s="37"/>
      <c r="BBQ67" s="37"/>
      <c r="BBR67" s="37"/>
      <c r="BBS67" s="37"/>
      <c r="BBT67" s="37"/>
      <c r="BBU67" s="37"/>
      <c r="BBV67" s="37"/>
      <c r="BBW67" s="37"/>
      <c r="BBX67" s="37"/>
      <c r="BBY67" s="37"/>
      <c r="BBZ67" s="37"/>
      <c r="BCA67" s="37"/>
      <c r="BCB67" s="37"/>
      <c r="BCC67" s="37"/>
      <c r="BCD67" s="37"/>
      <c r="BCE67" s="37"/>
      <c r="BCF67" s="37"/>
      <c r="BCG67" s="37"/>
      <c r="BCH67" s="37"/>
      <c r="BCI67" s="37"/>
      <c r="BCJ67" s="37"/>
      <c r="BCK67" s="37"/>
      <c r="BCL67" s="37"/>
      <c r="BCM67" s="37"/>
      <c r="BCN67" s="37"/>
      <c r="BCO67" s="37"/>
      <c r="BCP67" s="37"/>
      <c r="BCQ67" s="37"/>
      <c r="BCR67" s="37"/>
      <c r="BCS67" s="37"/>
      <c r="BCT67" s="37"/>
      <c r="BCU67" s="37"/>
      <c r="BCV67" s="37"/>
      <c r="BCW67" s="37"/>
      <c r="BCX67" s="37"/>
      <c r="BCY67" s="37"/>
      <c r="BCZ67" s="37"/>
      <c r="BDA67" s="37"/>
      <c r="BDB67" s="37"/>
      <c r="BDC67" s="37"/>
      <c r="BDD67" s="37"/>
      <c r="BDE67" s="37"/>
      <c r="BDF67" s="37"/>
      <c r="BDG67" s="37"/>
      <c r="BDH67" s="37"/>
      <c r="BDI67" s="37"/>
      <c r="BDJ67" s="37"/>
      <c r="BDK67" s="37"/>
      <c r="BDL67" s="37"/>
      <c r="BDM67" s="37"/>
      <c r="BDN67" s="37"/>
      <c r="BDO67" s="37"/>
      <c r="BDP67" s="37"/>
      <c r="BDQ67" s="37"/>
      <c r="BDR67" s="37"/>
      <c r="BDS67" s="37"/>
      <c r="BDT67" s="37"/>
      <c r="BDU67" s="37"/>
      <c r="BDV67" s="37"/>
      <c r="BDW67" s="37"/>
      <c r="BDX67" s="37"/>
      <c r="BDY67" s="37"/>
      <c r="BDZ67" s="37"/>
      <c r="BEA67" s="37"/>
      <c r="BEB67" s="37"/>
      <c r="BEC67" s="37"/>
      <c r="BED67" s="37"/>
      <c r="BEE67" s="37"/>
      <c r="BEF67" s="37"/>
      <c r="BEG67" s="37"/>
      <c r="BEH67" s="37"/>
      <c r="BEI67" s="37"/>
      <c r="BEJ67" s="37"/>
      <c r="BEK67" s="37"/>
      <c r="BEL67" s="37"/>
      <c r="BEM67" s="37"/>
      <c r="BEN67" s="37"/>
      <c r="BEO67" s="37"/>
      <c r="BEP67" s="37"/>
      <c r="BEQ67" s="37"/>
      <c r="BER67" s="37"/>
      <c r="BES67" s="37"/>
      <c r="BET67" s="37"/>
      <c r="BEU67" s="37"/>
      <c r="BEV67" s="37"/>
      <c r="BEW67" s="37"/>
      <c r="BEX67" s="37"/>
      <c r="BEY67" s="37"/>
      <c r="BEZ67" s="37"/>
      <c r="BFA67" s="37"/>
      <c r="BFB67" s="37"/>
      <c r="BFC67" s="37"/>
      <c r="BFD67" s="37"/>
      <c r="BFE67" s="37"/>
      <c r="BFF67" s="37"/>
      <c r="BFG67" s="37"/>
      <c r="BFH67" s="37"/>
      <c r="BFI67" s="37"/>
      <c r="BFJ67" s="37"/>
      <c r="BFK67" s="37"/>
      <c r="BFL67" s="37"/>
      <c r="BFM67" s="37"/>
      <c r="BFN67" s="37"/>
      <c r="BFO67" s="37"/>
      <c r="BFP67" s="37"/>
      <c r="BFQ67" s="37"/>
      <c r="BFR67" s="37"/>
      <c r="BFS67" s="37"/>
      <c r="BFT67" s="37"/>
      <c r="BFU67" s="37"/>
      <c r="BFV67" s="37"/>
      <c r="BFW67" s="37"/>
      <c r="BFX67" s="37"/>
      <c r="BFY67" s="37"/>
      <c r="BFZ67" s="37"/>
      <c r="BGA67" s="37"/>
      <c r="BGB67" s="37"/>
      <c r="BGC67" s="37"/>
      <c r="BGD67" s="37"/>
      <c r="BGE67" s="37"/>
      <c r="BGF67" s="37"/>
      <c r="BGG67" s="37"/>
      <c r="BGH67" s="37"/>
      <c r="BGI67" s="37"/>
      <c r="BGJ67" s="37"/>
      <c r="BGK67" s="37"/>
      <c r="BGL67" s="37"/>
      <c r="BGM67" s="37"/>
      <c r="BGN67" s="37"/>
      <c r="BGO67" s="37"/>
      <c r="BGP67" s="37"/>
      <c r="BGQ67" s="37"/>
      <c r="BGR67" s="37"/>
      <c r="BGS67" s="37"/>
      <c r="BGT67" s="37"/>
      <c r="BGU67" s="37"/>
      <c r="BGV67" s="37"/>
      <c r="BGW67" s="37"/>
      <c r="BGX67" s="37"/>
      <c r="BGY67" s="37"/>
      <c r="BGZ67" s="37"/>
      <c r="BHA67" s="37"/>
      <c r="BHB67" s="37"/>
      <c r="BHC67" s="37"/>
      <c r="BHD67" s="37"/>
      <c r="BHE67" s="37"/>
      <c r="BHF67" s="37"/>
      <c r="BHG67" s="37"/>
      <c r="BHH67" s="37"/>
      <c r="BHI67" s="37"/>
      <c r="BHJ67" s="37"/>
      <c r="BHK67" s="37"/>
      <c r="BHL67" s="37"/>
      <c r="BHM67" s="37"/>
      <c r="BHN67" s="37"/>
      <c r="BHO67" s="37"/>
      <c r="BHP67" s="37"/>
      <c r="BHQ67" s="37"/>
      <c r="BHR67" s="37"/>
      <c r="BHS67" s="37"/>
      <c r="BHT67" s="37"/>
      <c r="BHU67" s="37"/>
      <c r="BHV67" s="37"/>
      <c r="BHW67" s="37"/>
      <c r="BHX67" s="37"/>
      <c r="BHY67" s="37"/>
      <c r="BHZ67" s="37"/>
      <c r="BIA67" s="37"/>
      <c r="BIB67" s="37"/>
      <c r="BIC67" s="37"/>
      <c r="BID67" s="37"/>
      <c r="BIE67" s="37"/>
      <c r="BIF67" s="37"/>
      <c r="BIG67" s="37"/>
      <c r="BIH67" s="37"/>
      <c r="BII67" s="37"/>
      <c r="BIJ67" s="37"/>
      <c r="BIK67" s="37"/>
      <c r="BIL67" s="37"/>
      <c r="BIM67" s="37"/>
      <c r="BIN67" s="37"/>
      <c r="BIO67" s="37"/>
      <c r="BIP67" s="37"/>
      <c r="BIQ67" s="37"/>
      <c r="BIR67" s="37"/>
      <c r="BIS67" s="37"/>
      <c r="BIT67" s="37"/>
      <c r="BIU67" s="37"/>
      <c r="BIV67" s="37"/>
      <c r="BIW67" s="37"/>
      <c r="BIX67" s="37"/>
      <c r="BIY67" s="37"/>
      <c r="BIZ67" s="37"/>
      <c r="BJA67" s="37"/>
      <c r="BJB67" s="37"/>
      <c r="BJC67" s="37"/>
      <c r="BJD67" s="37"/>
      <c r="BJE67" s="37"/>
      <c r="BJF67" s="37"/>
      <c r="BJG67" s="37"/>
      <c r="BJH67" s="37"/>
      <c r="BJI67" s="37"/>
      <c r="BJJ67" s="37"/>
      <c r="BJK67" s="37"/>
      <c r="BJL67" s="37"/>
      <c r="BJM67" s="37"/>
      <c r="BJN67" s="37"/>
      <c r="BJO67" s="37"/>
      <c r="BJP67" s="37"/>
      <c r="BJQ67" s="37"/>
      <c r="BJR67" s="37"/>
      <c r="BJS67" s="37"/>
      <c r="BJT67" s="37"/>
      <c r="BJU67" s="37"/>
      <c r="BJV67" s="37"/>
      <c r="BJW67" s="37"/>
      <c r="BJX67" s="37"/>
      <c r="BJY67" s="37"/>
      <c r="BJZ67" s="37"/>
      <c r="BKA67" s="37"/>
      <c r="BKB67" s="37"/>
      <c r="BKC67" s="37"/>
      <c r="BKD67" s="37"/>
      <c r="BKE67" s="37"/>
      <c r="BKF67" s="37"/>
      <c r="BKG67" s="37"/>
      <c r="BKH67" s="37"/>
      <c r="BKI67" s="37"/>
      <c r="BKJ67" s="37"/>
      <c r="BKK67" s="37"/>
      <c r="BKL67" s="37"/>
      <c r="BKM67" s="37"/>
      <c r="BKN67" s="37"/>
      <c r="BKO67" s="37"/>
      <c r="BKP67" s="37"/>
      <c r="BKQ67" s="37"/>
      <c r="BKR67" s="37"/>
      <c r="BKS67" s="37"/>
      <c r="BKT67" s="37"/>
      <c r="BKU67" s="37"/>
      <c r="BKV67" s="37"/>
      <c r="BKW67" s="37"/>
      <c r="BKX67" s="37"/>
      <c r="BKY67" s="37"/>
      <c r="BKZ67" s="37"/>
      <c r="BLA67" s="37"/>
      <c r="BLB67" s="37"/>
      <c r="BLC67" s="37"/>
      <c r="BLD67" s="37"/>
      <c r="BLE67" s="37"/>
      <c r="BLF67" s="37"/>
      <c r="BLG67" s="37"/>
      <c r="BLH67" s="37"/>
      <c r="BLI67" s="37"/>
      <c r="BLJ67" s="37"/>
      <c r="BLK67" s="37"/>
      <c r="BLL67" s="37"/>
      <c r="BLM67" s="37"/>
      <c r="BLN67" s="37"/>
      <c r="BLO67" s="37"/>
      <c r="BLP67" s="37"/>
      <c r="BLQ67" s="37"/>
      <c r="BLR67" s="37"/>
      <c r="BLS67" s="37"/>
      <c r="BLT67" s="37"/>
      <c r="BLU67" s="37"/>
      <c r="BLV67" s="37"/>
      <c r="BLW67" s="37"/>
      <c r="BLX67" s="37"/>
      <c r="BLY67" s="37"/>
      <c r="BLZ67" s="37"/>
      <c r="BMA67" s="37"/>
      <c r="BMB67" s="37"/>
      <c r="BMC67" s="37"/>
      <c r="BMD67" s="37"/>
      <c r="BME67" s="37"/>
      <c r="BMF67" s="37"/>
      <c r="BMG67" s="37"/>
      <c r="BMH67" s="37"/>
      <c r="BMI67" s="37"/>
      <c r="BMJ67" s="37"/>
      <c r="BMK67" s="37"/>
      <c r="BML67" s="37"/>
      <c r="BMM67" s="37"/>
      <c r="BMN67" s="37"/>
      <c r="BMO67" s="37"/>
      <c r="BMP67" s="37"/>
      <c r="BMQ67" s="37"/>
      <c r="BMR67" s="37"/>
      <c r="BMS67" s="37"/>
      <c r="BMT67" s="37"/>
      <c r="BMU67" s="37"/>
      <c r="BMV67" s="37"/>
      <c r="BMW67" s="37"/>
      <c r="BMX67" s="37"/>
      <c r="BMY67" s="37"/>
      <c r="BMZ67" s="37"/>
      <c r="BNA67" s="37"/>
      <c r="BNB67" s="37"/>
      <c r="BNC67" s="37"/>
      <c r="BND67" s="37"/>
      <c r="BNE67" s="37"/>
      <c r="BNF67" s="37"/>
      <c r="BNG67" s="37"/>
      <c r="BNH67" s="37"/>
      <c r="BNI67" s="37"/>
      <c r="BNJ67" s="37"/>
      <c r="BNK67" s="37"/>
      <c r="BNL67" s="37"/>
      <c r="BNM67" s="37"/>
      <c r="BNN67" s="37"/>
      <c r="BNO67" s="37"/>
      <c r="BNP67" s="37"/>
      <c r="BNQ67" s="37"/>
      <c r="BNR67" s="37"/>
      <c r="BNS67" s="37"/>
      <c r="BNT67" s="37"/>
      <c r="BNU67" s="37"/>
      <c r="BNV67" s="37"/>
      <c r="BNW67" s="37"/>
      <c r="BNX67" s="37"/>
      <c r="BNY67" s="37"/>
      <c r="BNZ67" s="37"/>
      <c r="BOA67" s="37"/>
      <c r="BOB67" s="37"/>
      <c r="BOC67" s="37"/>
      <c r="BOD67" s="37"/>
      <c r="BOE67" s="37"/>
      <c r="BOF67" s="37"/>
      <c r="BOG67" s="37"/>
      <c r="BOH67" s="37"/>
      <c r="BOI67" s="37"/>
      <c r="BOJ67" s="37"/>
      <c r="BOK67" s="37"/>
      <c r="BOL67" s="37"/>
      <c r="BOM67" s="37"/>
      <c r="BON67" s="37"/>
      <c r="BOO67" s="37"/>
      <c r="BOP67" s="37"/>
      <c r="BOQ67" s="37"/>
      <c r="BOR67" s="37"/>
      <c r="BOS67" s="37"/>
      <c r="BOT67" s="37"/>
      <c r="BOU67" s="37"/>
      <c r="BOV67" s="37"/>
      <c r="BOW67" s="37"/>
      <c r="BOX67" s="37"/>
      <c r="BOY67" s="37"/>
      <c r="BOZ67" s="37"/>
      <c r="BPA67" s="37"/>
      <c r="BPB67" s="37"/>
      <c r="BPC67" s="37"/>
      <c r="BPD67" s="37"/>
      <c r="BPE67" s="37"/>
      <c r="BPF67" s="37"/>
      <c r="BPG67" s="37"/>
      <c r="BPH67" s="37"/>
      <c r="BPI67" s="37"/>
      <c r="BPJ67" s="37"/>
      <c r="BPK67" s="37"/>
      <c r="BPL67" s="37"/>
      <c r="BPM67" s="37"/>
      <c r="BPN67" s="37"/>
      <c r="BPO67" s="37"/>
      <c r="BPP67" s="37"/>
      <c r="BPQ67" s="37"/>
      <c r="BPR67" s="37"/>
      <c r="BPS67" s="37"/>
      <c r="BPT67" s="37"/>
      <c r="BPU67" s="37"/>
      <c r="BPV67" s="37"/>
      <c r="BPW67" s="37"/>
      <c r="BPX67" s="37"/>
      <c r="BPY67" s="37"/>
      <c r="BPZ67" s="37"/>
      <c r="BQA67" s="37"/>
      <c r="BQB67" s="37"/>
      <c r="BQC67" s="37"/>
      <c r="BQD67" s="37"/>
      <c r="BQE67" s="37"/>
      <c r="BQF67" s="37"/>
      <c r="BQG67" s="37"/>
      <c r="BQH67" s="37"/>
      <c r="BQI67" s="37"/>
      <c r="BQJ67" s="37"/>
      <c r="BQK67" s="37"/>
      <c r="BQL67" s="37"/>
      <c r="BQM67" s="37"/>
      <c r="BQN67" s="37"/>
      <c r="BQO67" s="37"/>
      <c r="BQP67" s="37"/>
      <c r="BQQ67" s="37"/>
      <c r="BQR67" s="37"/>
      <c r="BQS67" s="37"/>
      <c r="BQT67" s="37"/>
      <c r="BQU67" s="37"/>
      <c r="BQV67" s="37"/>
      <c r="BQW67" s="37"/>
      <c r="BQX67" s="37"/>
      <c r="BQY67" s="37"/>
      <c r="BQZ67" s="37"/>
      <c r="BRA67" s="37"/>
      <c r="BRB67" s="37"/>
      <c r="BRC67" s="37"/>
      <c r="BRD67" s="37"/>
      <c r="BRE67" s="37"/>
      <c r="BRF67" s="37"/>
      <c r="BRG67" s="37"/>
      <c r="BRH67" s="37"/>
      <c r="BRI67" s="37"/>
      <c r="BRJ67" s="37"/>
      <c r="BRK67" s="37"/>
      <c r="BRL67" s="37"/>
      <c r="BRM67" s="37"/>
      <c r="BRN67" s="37"/>
      <c r="BRO67" s="37"/>
      <c r="BRP67" s="37"/>
      <c r="BRQ67" s="37"/>
      <c r="BRR67" s="37"/>
      <c r="BRS67" s="37"/>
      <c r="BRT67" s="37"/>
      <c r="BRU67" s="37"/>
      <c r="BRV67" s="37"/>
      <c r="BRW67" s="37"/>
      <c r="BRX67" s="37"/>
      <c r="BRY67" s="37"/>
      <c r="BRZ67" s="37"/>
      <c r="BSA67" s="37"/>
      <c r="BSB67" s="37"/>
      <c r="BSC67" s="37"/>
      <c r="BSD67" s="37"/>
      <c r="BSE67" s="37"/>
      <c r="BSF67" s="37"/>
      <c r="BSG67" s="37"/>
      <c r="BSH67" s="37"/>
      <c r="BSI67" s="37"/>
      <c r="BSJ67" s="37"/>
      <c r="BSK67" s="37"/>
      <c r="BSL67" s="37"/>
      <c r="BSM67" s="37"/>
      <c r="BSN67" s="37"/>
      <c r="BSO67" s="37"/>
      <c r="BSP67" s="37"/>
      <c r="BSQ67" s="37"/>
      <c r="BSR67" s="37"/>
      <c r="BSS67" s="37"/>
      <c r="BST67" s="37"/>
      <c r="BSU67" s="37"/>
      <c r="BSV67" s="37"/>
      <c r="BSW67" s="37"/>
      <c r="BSX67" s="37"/>
      <c r="BSY67" s="37"/>
      <c r="BSZ67" s="37"/>
      <c r="BTA67" s="37"/>
      <c r="BTB67" s="37"/>
      <c r="BTC67" s="37"/>
      <c r="BTD67" s="37"/>
      <c r="BTE67" s="37"/>
      <c r="BTF67" s="37"/>
      <c r="BTG67" s="37"/>
      <c r="BTH67" s="37"/>
      <c r="BTI67" s="37"/>
      <c r="BTJ67" s="37"/>
      <c r="BTK67" s="37"/>
      <c r="BTL67" s="37"/>
      <c r="BTM67" s="37"/>
      <c r="BTN67" s="37"/>
      <c r="BTO67" s="37"/>
      <c r="BTP67" s="37"/>
      <c r="BTQ67" s="37"/>
      <c r="BTR67" s="37"/>
      <c r="BTS67" s="37"/>
      <c r="BTT67" s="37"/>
      <c r="BTU67" s="37"/>
      <c r="BTV67" s="37"/>
      <c r="BTW67" s="37"/>
      <c r="BTX67" s="37"/>
      <c r="BTY67" s="37"/>
      <c r="BTZ67" s="37"/>
      <c r="BUA67" s="37"/>
      <c r="BUB67" s="37"/>
      <c r="BUC67" s="37"/>
      <c r="BUD67" s="37"/>
      <c r="BUE67" s="37"/>
      <c r="BUF67" s="37"/>
      <c r="BUG67" s="37"/>
      <c r="BUH67" s="37"/>
      <c r="BUI67" s="37"/>
      <c r="BUJ67" s="37"/>
      <c r="BUK67" s="37"/>
      <c r="BUL67" s="37"/>
      <c r="BUM67" s="37"/>
      <c r="BUN67" s="37"/>
      <c r="BUO67" s="37"/>
      <c r="BUP67" s="37"/>
      <c r="BUQ67" s="37"/>
      <c r="BUR67" s="37"/>
      <c r="BUS67" s="37"/>
      <c r="BUT67" s="37"/>
      <c r="BUU67" s="37"/>
      <c r="BUV67" s="37"/>
      <c r="BUW67" s="37"/>
      <c r="BUX67" s="37"/>
      <c r="BUY67" s="37"/>
      <c r="BUZ67" s="37"/>
      <c r="BVA67" s="37"/>
      <c r="BVB67" s="37"/>
      <c r="BVC67" s="37"/>
      <c r="BVD67" s="37"/>
      <c r="BVE67" s="37"/>
      <c r="BVF67" s="37"/>
      <c r="BVG67" s="37"/>
      <c r="BVH67" s="37"/>
      <c r="BVI67" s="37"/>
      <c r="BVJ67" s="37"/>
      <c r="BVK67" s="37"/>
      <c r="BVL67" s="37"/>
      <c r="BVM67" s="37"/>
      <c r="BVN67" s="37"/>
      <c r="BVO67" s="37"/>
      <c r="BVP67" s="37"/>
      <c r="BVQ67" s="37"/>
      <c r="BVR67" s="37"/>
      <c r="BVS67" s="37"/>
      <c r="BVT67" s="37"/>
      <c r="BVU67" s="37"/>
      <c r="BVV67" s="37"/>
      <c r="BVW67" s="37"/>
      <c r="BVX67" s="37"/>
      <c r="BVY67" s="37"/>
      <c r="BVZ67" s="37"/>
      <c r="BWA67" s="37"/>
      <c r="BWB67" s="37"/>
      <c r="BWC67" s="37"/>
      <c r="BWD67" s="37"/>
      <c r="BWE67" s="37"/>
      <c r="BWF67" s="37"/>
      <c r="BWG67" s="37"/>
      <c r="BWH67" s="37"/>
      <c r="BWI67" s="37"/>
      <c r="BWJ67" s="37"/>
      <c r="BWK67" s="37"/>
      <c r="BWL67" s="37"/>
      <c r="BWM67" s="37"/>
      <c r="BWN67" s="37"/>
      <c r="BWO67" s="37"/>
      <c r="BWP67" s="37"/>
      <c r="BWQ67" s="37"/>
      <c r="BWR67" s="37"/>
      <c r="BWS67" s="37"/>
      <c r="BWT67" s="37"/>
      <c r="BWU67" s="37"/>
      <c r="BWV67" s="37"/>
      <c r="BWW67" s="37"/>
      <c r="BWX67" s="37"/>
      <c r="BWY67" s="37"/>
      <c r="BWZ67" s="37"/>
      <c r="BXA67" s="37"/>
      <c r="BXB67" s="37"/>
      <c r="BXC67" s="37"/>
      <c r="BXD67" s="37"/>
      <c r="BXE67" s="37"/>
      <c r="BXF67" s="37"/>
      <c r="BXG67" s="37"/>
      <c r="BXH67" s="37"/>
      <c r="BXI67" s="37"/>
      <c r="BXJ67" s="37"/>
      <c r="BXK67" s="37"/>
      <c r="BXL67" s="37"/>
      <c r="BXM67" s="37"/>
      <c r="BXN67" s="37"/>
      <c r="BXO67" s="37"/>
      <c r="BXP67" s="37"/>
      <c r="BXQ67" s="37"/>
      <c r="BXR67" s="37"/>
      <c r="BXS67" s="37"/>
      <c r="BXT67" s="37"/>
      <c r="BXU67" s="37"/>
      <c r="BXV67" s="37"/>
      <c r="BXW67" s="37"/>
      <c r="BXX67" s="37"/>
      <c r="BXY67" s="37"/>
      <c r="BXZ67" s="37"/>
      <c r="BYA67" s="37"/>
      <c r="BYB67" s="37"/>
      <c r="BYC67" s="37"/>
      <c r="BYD67" s="37"/>
      <c r="BYE67" s="37"/>
      <c r="BYF67" s="37"/>
      <c r="BYG67" s="37"/>
      <c r="BYH67" s="37"/>
      <c r="BYI67" s="37"/>
      <c r="BYJ67" s="37"/>
      <c r="BYK67" s="37"/>
      <c r="BYL67" s="37"/>
      <c r="BYM67" s="37"/>
      <c r="BYN67" s="37"/>
      <c r="BYO67" s="37"/>
      <c r="BYP67" s="37"/>
      <c r="BYQ67" s="37"/>
      <c r="BYR67" s="37"/>
      <c r="BYS67" s="37"/>
      <c r="BYT67" s="37"/>
      <c r="BYU67" s="37"/>
      <c r="BYV67" s="37"/>
      <c r="BYW67" s="37"/>
      <c r="BYX67" s="37"/>
      <c r="BYY67" s="37"/>
      <c r="BYZ67" s="37"/>
      <c r="BZA67" s="37"/>
      <c r="BZB67" s="37"/>
      <c r="BZC67" s="37"/>
      <c r="BZD67" s="37"/>
      <c r="BZE67" s="37"/>
      <c r="BZF67" s="37"/>
      <c r="BZG67" s="37"/>
      <c r="BZH67" s="37"/>
      <c r="BZI67" s="37"/>
      <c r="BZJ67" s="37"/>
      <c r="BZK67" s="37"/>
      <c r="BZL67" s="37"/>
      <c r="BZM67" s="37"/>
      <c r="BZN67" s="37"/>
      <c r="BZO67" s="37"/>
      <c r="BZP67" s="37"/>
      <c r="BZQ67" s="37"/>
      <c r="BZR67" s="37"/>
      <c r="BZS67" s="37"/>
      <c r="BZT67" s="37"/>
      <c r="BZU67" s="37"/>
      <c r="BZV67" s="37"/>
      <c r="BZW67" s="37"/>
      <c r="BZX67" s="37"/>
      <c r="BZY67" s="37"/>
      <c r="BZZ67" s="37"/>
      <c r="CAA67" s="37"/>
      <c r="CAB67" s="37"/>
      <c r="CAC67" s="37"/>
      <c r="CAD67" s="37"/>
      <c r="CAE67" s="37"/>
      <c r="CAF67" s="37"/>
      <c r="CAG67" s="37"/>
      <c r="CAH67" s="37"/>
      <c r="CAI67" s="37"/>
      <c r="CAJ67" s="37"/>
      <c r="CAK67" s="37"/>
      <c r="CAL67" s="37"/>
      <c r="CAM67" s="37"/>
      <c r="CAN67" s="37"/>
      <c r="CAO67" s="37"/>
      <c r="CAP67" s="37"/>
      <c r="CAQ67" s="37"/>
      <c r="CAR67" s="37"/>
      <c r="CAS67" s="37"/>
      <c r="CAT67" s="37"/>
      <c r="CAU67" s="37"/>
      <c r="CAV67" s="37"/>
      <c r="CAW67" s="37"/>
      <c r="CAX67" s="37"/>
      <c r="CAY67" s="37"/>
      <c r="CAZ67" s="37"/>
      <c r="CBA67" s="37"/>
      <c r="CBB67" s="37"/>
      <c r="CBC67" s="37"/>
      <c r="CBD67" s="37"/>
      <c r="CBE67" s="37"/>
      <c r="CBF67" s="37"/>
      <c r="CBG67" s="37"/>
      <c r="CBH67" s="37"/>
      <c r="CBI67" s="37"/>
      <c r="CBJ67" s="37"/>
      <c r="CBK67" s="37"/>
      <c r="CBL67" s="37"/>
      <c r="CBM67" s="37"/>
      <c r="CBN67" s="37"/>
      <c r="CBO67" s="37"/>
      <c r="CBP67" s="37"/>
      <c r="CBQ67" s="37"/>
      <c r="CBR67" s="37"/>
      <c r="CBS67" s="37"/>
      <c r="CBT67" s="37"/>
      <c r="CBU67" s="37"/>
      <c r="CBV67" s="37"/>
      <c r="CBW67" s="37"/>
      <c r="CBX67" s="37"/>
      <c r="CBY67" s="37"/>
      <c r="CBZ67" s="37"/>
      <c r="CCA67" s="37"/>
      <c r="CCB67" s="37"/>
      <c r="CCC67" s="37"/>
      <c r="CCD67" s="37"/>
      <c r="CCE67" s="37"/>
      <c r="CCF67" s="37"/>
      <c r="CCG67" s="37"/>
      <c r="CCH67" s="37"/>
      <c r="CCI67" s="37"/>
      <c r="CCJ67" s="37"/>
      <c r="CCK67" s="37"/>
      <c r="CCL67" s="37"/>
      <c r="CCM67" s="37"/>
      <c r="CCN67" s="37"/>
      <c r="CCO67" s="37"/>
      <c r="CCP67" s="37"/>
      <c r="CCQ67" s="37"/>
      <c r="CCR67" s="37"/>
      <c r="CCS67" s="37"/>
      <c r="CCT67" s="37"/>
      <c r="CCU67" s="37"/>
      <c r="CCV67" s="37"/>
      <c r="CCW67" s="37"/>
      <c r="CCX67" s="37"/>
      <c r="CCY67" s="37"/>
      <c r="CCZ67" s="37"/>
      <c r="CDA67" s="37"/>
      <c r="CDB67" s="37"/>
      <c r="CDC67" s="37"/>
      <c r="CDD67" s="37"/>
      <c r="CDE67" s="37"/>
      <c r="CDF67" s="37"/>
      <c r="CDG67" s="37"/>
      <c r="CDH67" s="37"/>
      <c r="CDI67" s="37"/>
      <c r="CDJ67" s="37"/>
      <c r="CDK67" s="37"/>
      <c r="CDL67" s="37"/>
      <c r="CDM67" s="37"/>
      <c r="CDN67" s="37"/>
      <c r="CDO67" s="37"/>
      <c r="CDP67" s="37"/>
      <c r="CDQ67" s="37"/>
      <c r="CDR67" s="37"/>
      <c r="CDS67" s="37"/>
      <c r="CDT67" s="37"/>
      <c r="CDU67" s="37"/>
      <c r="CDV67" s="37"/>
      <c r="CDW67" s="37"/>
      <c r="CDX67" s="37"/>
      <c r="CDY67" s="37"/>
      <c r="CDZ67" s="37"/>
      <c r="CEA67" s="37"/>
      <c r="CEB67" s="37"/>
      <c r="CEC67" s="37"/>
      <c r="CED67" s="37"/>
      <c r="CEE67" s="37"/>
      <c r="CEF67" s="37"/>
      <c r="CEG67" s="37"/>
      <c r="CEH67" s="37"/>
      <c r="CEI67" s="37"/>
      <c r="CEJ67" s="37"/>
      <c r="CEK67" s="37"/>
      <c r="CEL67" s="37"/>
      <c r="CEM67" s="37"/>
      <c r="CEN67" s="37"/>
      <c r="CEO67" s="37"/>
      <c r="CEP67" s="37"/>
      <c r="CEQ67" s="37"/>
      <c r="CER67" s="37"/>
      <c r="CES67" s="37"/>
      <c r="CET67" s="37"/>
      <c r="CEU67" s="37"/>
      <c r="CEV67" s="37"/>
      <c r="CEW67" s="37"/>
      <c r="CEX67" s="37"/>
      <c r="CEY67" s="37"/>
      <c r="CEZ67" s="37"/>
      <c r="CFA67" s="37"/>
      <c r="CFB67" s="37"/>
      <c r="CFC67" s="37"/>
      <c r="CFD67" s="37"/>
      <c r="CFE67" s="37"/>
      <c r="CFF67" s="37"/>
      <c r="CFG67" s="37"/>
      <c r="CFH67" s="37"/>
      <c r="CFI67" s="37"/>
      <c r="CFJ67" s="37"/>
      <c r="CFK67" s="37"/>
      <c r="CFL67" s="37"/>
      <c r="CFM67" s="37"/>
      <c r="CFN67" s="37"/>
      <c r="CFO67" s="37"/>
      <c r="CFP67" s="37"/>
      <c r="CFQ67" s="37"/>
      <c r="CFR67" s="37"/>
      <c r="CFS67" s="37"/>
      <c r="CFT67" s="37"/>
      <c r="CFU67" s="37"/>
      <c r="CFV67" s="37"/>
      <c r="CFW67" s="37"/>
      <c r="CFX67" s="37"/>
      <c r="CFY67" s="37"/>
      <c r="CFZ67" s="37"/>
      <c r="CGA67" s="37"/>
      <c r="CGB67" s="37"/>
      <c r="CGC67" s="37"/>
      <c r="CGD67" s="37"/>
      <c r="CGE67" s="37"/>
      <c r="CGF67" s="37"/>
      <c r="CGG67" s="37"/>
      <c r="CGH67" s="37"/>
      <c r="CGI67" s="37"/>
      <c r="CGJ67" s="37"/>
      <c r="CGK67" s="37"/>
      <c r="CGL67" s="37"/>
      <c r="CGM67" s="37"/>
      <c r="CGN67" s="37"/>
      <c r="CGO67" s="37"/>
      <c r="CGP67" s="37"/>
      <c r="CGQ67" s="37"/>
      <c r="CGR67" s="37"/>
      <c r="CGS67" s="37"/>
      <c r="CGT67" s="37"/>
      <c r="CGU67" s="37"/>
      <c r="CGV67" s="37"/>
      <c r="CGW67" s="37"/>
      <c r="CGX67" s="37"/>
      <c r="CGY67" s="37"/>
      <c r="CGZ67" s="37"/>
      <c r="CHA67" s="37"/>
      <c r="CHB67" s="37"/>
      <c r="CHC67" s="37"/>
      <c r="CHD67" s="37"/>
      <c r="CHE67" s="37"/>
      <c r="CHF67" s="37"/>
      <c r="CHG67" s="37"/>
      <c r="CHH67" s="37"/>
      <c r="CHI67" s="37"/>
      <c r="CHJ67" s="37"/>
      <c r="CHK67" s="37"/>
      <c r="CHL67" s="37"/>
      <c r="CHM67" s="37"/>
      <c r="CHN67" s="37"/>
      <c r="CHO67" s="37"/>
      <c r="CHP67" s="37"/>
      <c r="CHQ67" s="37"/>
      <c r="CHR67" s="37"/>
      <c r="CHS67" s="37"/>
      <c r="CHT67" s="37"/>
      <c r="CHU67" s="37"/>
      <c r="CHV67" s="37"/>
      <c r="CHW67" s="37"/>
      <c r="CHX67" s="37"/>
      <c r="CHY67" s="37"/>
      <c r="CHZ67" s="37"/>
      <c r="CIA67" s="37"/>
      <c r="CIB67" s="37"/>
      <c r="CIC67" s="37"/>
      <c r="CID67" s="37"/>
      <c r="CIE67" s="37"/>
      <c r="CIF67" s="37"/>
      <c r="CIG67" s="37"/>
      <c r="CIH67" s="37"/>
      <c r="CII67" s="37"/>
      <c r="CIJ67" s="37"/>
      <c r="CIK67" s="37"/>
      <c r="CIL67" s="37"/>
      <c r="CIM67" s="37"/>
      <c r="CIN67" s="37"/>
      <c r="CIO67" s="37"/>
      <c r="CIP67" s="37"/>
      <c r="CIQ67" s="37"/>
      <c r="CIR67" s="37"/>
      <c r="CIS67" s="37"/>
      <c r="CIT67" s="37"/>
      <c r="CIU67" s="37"/>
      <c r="CIV67" s="37"/>
      <c r="CIW67" s="37"/>
      <c r="CIX67" s="37"/>
      <c r="CIY67" s="37"/>
      <c r="CIZ67" s="37"/>
      <c r="CJA67" s="37"/>
      <c r="CJB67" s="37"/>
      <c r="CJC67" s="37"/>
      <c r="CJD67" s="37"/>
      <c r="CJE67" s="37"/>
      <c r="CJF67" s="37"/>
      <c r="CJG67" s="37"/>
      <c r="CJH67" s="37"/>
      <c r="CJI67" s="37"/>
      <c r="CJJ67" s="37"/>
      <c r="CJK67" s="37"/>
      <c r="CJL67" s="37"/>
      <c r="CJM67" s="37"/>
      <c r="CJN67" s="37"/>
      <c r="CJO67" s="37"/>
      <c r="CJP67" s="37"/>
      <c r="CJQ67" s="37"/>
      <c r="CJR67" s="37"/>
      <c r="CJS67" s="37"/>
      <c r="CJT67" s="37"/>
      <c r="CJU67" s="37"/>
      <c r="CJV67" s="37"/>
      <c r="CJW67" s="37"/>
      <c r="CJX67" s="37"/>
      <c r="CJY67" s="37"/>
      <c r="CJZ67" s="37"/>
      <c r="CKA67" s="37"/>
      <c r="CKB67" s="37"/>
      <c r="CKC67" s="37"/>
      <c r="CKD67" s="37"/>
      <c r="CKE67" s="37"/>
      <c r="CKF67" s="37"/>
      <c r="CKG67" s="37"/>
      <c r="CKH67" s="37"/>
      <c r="CKI67" s="37"/>
      <c r="CKJ67" s="37"/>
      <c r="CKK67" s="37"/>
      <c r="CKL67" s="37"/>
      <c r="CKM67" s="37"/>
      <c r="CKN67" s="37"/>
      <c r="CKO67" s="37"/>
      <c r="CKP67" s="37"/>
      <c r="CKQ67" s="37"/>
      <c r="CKR67" s="37"/>
      <c r="CKS67" s="37"/>
      <c r="CKT67" s="37"/>
      <c r="CKU67" s="37"/>
      <c r="CKV67" s="37"/>
      <c r="CKW67" s="37"/>
      <c r="CKX67" s="37"/>
      <c r="CKY67" s="37"/>
      <c r="CKZ67" s="37"/>
      <c r="CLA67" s="37"/>
      <c r="CLB67" s="37"/>
      <c r="CLC67" s="37"/>
      <c r="CLD67" s="37"/>
      <c r="CLE67" s="37"/>
      <c r="CLF67" s="37"/>
      <c r="CLG67" s="37"/>
      <c r="CLH67" s="37"/>
      <c r="CLI67" s="37"/>
      <c r="CLJ67" s="37"/>
      <c r="CLK67" s="37"/>
      <c r="CLL67" s="37"/>
      <c r="CLM67" s="37"/>
      <c r="CLN67" s="37"/>
      <c r="CLO67" s="37"/>
      <c r="CLP67" s="37"/>
      <c r="CLQ67" s="37"/>
      <c r="CLR67" s="37"/>
      <c r="CLS67" s="37"/>
      <c r="CLT67" s="37"/>
      <c r="CLU67" s="37"/>
      <c r="CLV67" s="37"/>
      <c r="CLW67" s="37"/>
      <c r="CLX67" s="37"/>
      <c r="CLY67" s="37"/>
      <c r="CLZ67" s="37"/>
      <c r="CMA67" s="37"/>
      <c r="CMB67" s="37"/>
      <c r="CMC67" s="37"/>
      <c r="CMD67" s="37"/>
      <c r="CME67" s="37"/>
      <c r="CMF67" s="37"/>
      <c r="CMG67" s="37"/>
      <c r="CMH67" s="37"/>
      <c r="CMI67" s="37"/>
      <c r="CMJ67" s="37"/>
      <c r="CMK67" s="37"/>
      <c r="CML67" s="37"/>
      <c r="CMM67" s="37"/>
      <c r="CMN67" s="37"/>
      <c r="CMO67" s="37"/>
      <c r="CMP67" s="37"/>
      <c r="CMQ67" s="37"/>
      <c r="CMR67" s="37"/>
      <c r="CMS67" s="37"/>
      <c r="CMT67" s="37"/>
      <c r="CMU67" s="37"/>
      <c r="CMV67" s="37"/>
      <c r="CMW67" s="37"/>
      <c r="CMX67" s="37"/>
      <c r="CMY67" s="37"/>
      <c r="CMZ67" s="37"/>
      <c r="CNA67" s="37"/>
      <c r="CNB67" s="37"/>
      <c r="CNC67" s="37"/>
      <c r="CND67" s="37"/>
      <c r="CNE67" s="37"/>
      <c r="CNF67" s="37"/>
      <c r="CNG67" s="37"/>
      <c r="CNH67" s="37"/>
      <c r="CNI67" s="37"/>
      <c r="CNJ67" s="37"/>
      <c r="CNK67" s="37"/>
      <c r="CNL67" s="37"/>
      <c r="CNM67" s="37"/>
      <c r="CNN67" s="37"/>
      <c r="CNO67" s="37"/>
      <c r="CNP67" s="37"/>
      <c r="CNQ67" s="37"/>
      <c r="CNR67" s="37"/>
      <c r="CNS67" s="37"/>
      <c r="CNT67" s="37"/>
      <c r="CNU67" s="37"/>
      <c r="CNV67" s="37"/>
      <c r="CNW67" s="37"/>
      <c r="CNX67" s="37"/>
      <c r="CNY67" s="37"/>
      <c r="CNZ67" s="37"/>
      <c r="COA67" s="37"/>
      <c r="COB67" s="37"/>
      <c r="COC67" s="37"/>
      <c r="COD67" s="37"/>
      <c r="COE67" s="37"/>
      <c r="COF67" s="37"/>
      <c r="COG67" s="37"/>
      <c r="COH67" s="37"/>
      <c r="COI67" s="37"/>
      <c r="COJ67" s="37"/>
      <c r="COK67" s="37"/>
      <c r="COL67" s="37"/>
      <c r="COM67" s="37"/>
      <c r="CON67" s="37"/>
      <c r="COO67" s="37"/>
      <c r="COP67" s="37"/>
      <c r="COQ67" s="37"/>
      <c r="COR67" s="37"/>
      <c r="COS67" s="37"/>
      <c r="COT67" s="37"/>
      <c r="COU67" s="37"/>
      <c r="COV67" s="37"/>
      <c r="COW67" s="37"/>
      <c r="COX67" s="37"/>
      <c r="COY67" s="37"/>
      <c r="COZ67" s="37"/>
      <c r="CPA67" s="37"/>
      <c r="CPB67" s="37"/>
      <c r="CPC67" s="37"/>
      <c r="CPD67" s="37"/>
      <c r="CPE67" s="37"/>
      <c r="CPF67" s="37"/>
      <c r="CPG67" s="37"/>
      <c r="CPH67" s="37"/>
      <c r="CPI67" s="37"/>
      <c r="CPJ67" s="37"/>
      <c r="CPK67" s="37"/>
      <c r="CPL67" s="37"/>
      <c r="CPM67" s="37"/>
      <c r="CPN67" s="37"/>
      <c r="CPO67" s="37"/>
      <c r="CPP67" s="37"/>
      <c r="CPQ67" s="37"/>
      <c r="CPR67" s="37"/>
      <c r="CPS67" s="37"/>
      <c r="CPT67" s="37"/>
      <c r="CPU67" s="37"/>
      <c r="CPV67" s="37"/>
      <c r="CPW67" s="37"/>
      <c r="CPX67" s="37"/>
      <c r="CPY67" s="37"/>
      <c r="CPZ67" s="37"/>
      <c r="CQA67" s="37"/>
      <c r="CQB67" s="37"/>
      <c r="CQC67" s="37"/>
      <c r="CQD67" s="37"/>
      <c r="CQE67" s="37"/>
      <c r="CQF67" s="37"/>
      <c r="CQG67" s="37"/>
      <c r="CQH67" s="37"/>
      <c r="CQI67" s="37"/>
      <c r="CQJ67" s="37"/>
      <c r="CQK67" s="37"/>
      <c r="CQL67" s="37"/>
      <c r="CQM67" s="37"/>
      <c r="CQN67" s="37"/>
      <c r="CQO67" s="37"/>
      <c r="CQP67" s="37"/>
      <c r="CQQ67" s="37"/>
      <c r="CQR67" s="37"/>
      <c r="CQS67" s="37"/>
      <c r="CQT67" s="37"/>
      <c r="CQU67" s="37"/>
      <c r="CQV67" s="37"/>
      <c r="CQW67" s="37"/>
      <c r="CQX67" s="37"/>
      <c r="CQY67" s="37"/>
      <c r="CQZ67" s="37"/>
      <c r="CRA67" s="37"/>
      <c r="CRB67" s="37"/>
      <c r="CRC67" s="37"/>
      <c r="CRD67" s="37"/>
      <c r="CRE67" s="37"/>
      <c r="CRF67" s="37"/>
      <c r="CRG67" s="37"/>
      <c r="CRH67" s="37"/>
      <c r="CRI67" s="37"/>
      <c r="CRJ67" s="37"/>
      <c r="CRK67" s="37"/>
      <c r="CRL67" s="37"/>
      <c r="CRM67" s="37"/>
      <c r="CRN67" s="37"/>
      <c r="CRO67" s="37"/>
      <c r="CRP67" s="37"/>
      <c r="CRQ67" s="37"/>
      <c r="CRR67" s="37"/>
      <c r="CRS67" s="37"/>
      <c r="CRT67" s="37"/>
      <c r="CRU67" s="37"/>
      <c r="CRV67" s="37"/>
      <c r="CRW67" s="37"/>
      <c r="CRX67" s="37"/>
      <c r="CRY67" s="37"/>
      <c r="CRZ67" s="37"/>
      <c r="CSA67" s="37"/>
      <c r="CSB67" s="37"/>
      <c r="CSC67" s="37"/>
      <c r="CSD67" s="37"/>
      <c r="CSE67" s="37"/>
      <c r="CSF67" s="37"/>
      <c r="CSG67" s="37"/>
      <c r="CSH67" s="37"/>
      <c r="CSI67" s="37"/>
      <c r="CSJ67" s="37"/>
      <c r="CSK67" s="37"/>
      <c r="CSL67" s="37"/>
      <c r="CSM67" s="37"/>
      <c r="CSN67" s="37"/>
      <c r="CSO67" s="37"/>
      <c r="CSP67" s="37"/>
      <c r="CSQ67" s="37"/>
      <c r="CSR67" s="37"/>
      <c r="CSS67" s="37"/>
      <c r="CST67" s="37"/>
      <c r="CSU67" s="37"/>
      <c r="CSV67" s="37"/>
      <c r="CSW67" s="37"/>
      <c r="CSX67" s="37"/>
      <c r="CSY67" s="37"/>
      <c r="CSZ67" s="37"/>
      <c r="CTA67" s="37"/>
      <c r="CTB67" s="37"/>
      <c r="CTC67" s="37"/>
      <c r="CTD67" s="37"/>
      <c r="CTE67" s="37"/>
      <c r="CTF67" s="37"/>
      <c r="CTG67" s="37"/>
      <c r="CTH67" s="37"/>
      <c r="CTI67" s="37"/>
      <c r="CTJ67" s="37"/>
      <c r="CTK67" s="37"/>
      <c r="CTL67" s="37"/>
      <c r="CTM67" s="37"/>
      <c r="CTN67" s="37"/>
      <c r="CTO67" s="37"/>
      <c r="CTP67" s="37"/>
      <c r="CTQ67" s="37"/>
      <c r="CTR67" s="37"/>
      <c r="CTS67" s="37"/>
      <c r="CTT67" s="37"/>
      <c r="CTU67" s="37"/>
      <c r="CTV67" s="37"/>
      <c r="CTW67" s="37"/>
      <c r="CTX67" s="37"/>
      <c r="CTY67" s="37"/>
      <c r="CTZ67" s="37"/>
      <c r="CUA67" s="37"/>
      <c r="CUB67" s="37"/>
    </row>
    <row r="68" s="3" customFormat="1" ht="25" customHeight="1" spans="1:1024 1025:2576">
      <c r="A68" s="32">
        <v>2</v>
      </c>
      <c r="B68" s="33"/>
      <c r="C68" s="34"/>
      <c r="D68" s="34"/>
      <c r="E68" s="32"/>
      <c r="F68" s="35"/>
      <c r="G68" s="36"/>
      <c r="H68" s="36"/>
      <c r="I68" s="37"/>
      <c r="J68" s="38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37"/>
      <c r="BZ68" s="37"/>
      <c r="CA68" s="37"/>
      <c r="CB68" s="37"/>
      <c r="CC68" s="37"/>
      <c r="CD68" s="37"/>
      <c r="CE68" s="37"/>
      <c r="CF68" s="37"/>
      <c r="CG68" s="37"/>
      <c r="CH68" s="37"/>
      <c r="CI68" s="37"/>
      <c r="CJ68" s="37"/>
      <c r="CK68" s="37"/>
      <c r="CL68" s="37"/>
      <c r="CM68" s="37"/>
      <c r="CN68" s="37"/>
      <c r="CO68" s="37"/>
      <c r="CP68" s="37"/>
      <c r="CQ68" s="37"/>
      <c r="CR68" s="37"/>
      <c r="CS68" s="37"/>
      <c r="CT68" s="37"/>
      <c r="CU68" s="37"/>
      <c r="CV68" s="37"/>
      <c r="CW68" s="37"/>
      <c r="CX68" s="37"/>
      <c r="CY68" s="37"/>
      <c r="CZ68" s="37"/>
      <c r="DA68" s="37"/>
      <c r="DB68" s="37"/>
      <c r="DC68" s="37"/>
      <c r="DD68" s="37"/>
      <c r="DE68" s="37"/>
      <c r="DF68" s="37"/>
      <c r="DG68" s="37"/>
      <c r="DH68" s="37"/>
      <c r="DI68" s="37"/>
      <c r="DJ68" s="37"/>
      <c r="DK68" s="37"/>
      <c r="DL68" s="37"/>
      <c r="DM68" s="37"/>
      <c r="DN68" s="37"/>
      <c r="DO68" s="37"/>
      <c r="DP68" s="37"/>
      <c r="DQ68" s="37"/>
      <c r="DR68" s="37"/>
      <c r="DS68" s="37"/>
      <c r="DT68" s="37"/>
      <c r="DU68" s="37"/>
      <c r="DV68" s="37"/>
      <c r="DW68" s="37"/>
      <c r="DX68" s="37"/>
      <c r="DY68" s="37"/>
      <c r="DZ68" s="37"/>
      <c r="EA68" s="37"/>
      <c r="EB68" s="37"/>
      <c r="EC68" s="37"/>
      <c r="ED68" s="37"/>
      <c r="EE68" s="37"/>
      <c r="EF68" s="37"/>
      <c r="EG68" s="37"/>
      <c r="EH68" s="37"/>
      <c r="EI68" s="37"/>
      <c r="EJ68" s="37"/>
      <c r="EK68" s="37"/>
      <c r="EL68" s="37"/>
      <c r="EM68" s="37"/>
      <c r="EN68" s="37"/>
      <c r="EO68" s="37"/>
      <c r="EP68" s="37"/>
      <c r="EQ68" s="37"/>
      <c r="ER68" s="37"/>
      <c r="ES68" s="37"/>
      <c r="ET68" s="37"/>
      <c r="EU68" s="37"/>
      <c r="EV68" s="37"/>
      <c r="EW68" s="37"/>
      <c r="EX68" s="37"/>
      <c r="EY68" s="37"/>
      <c r="EZ68" s="37"/>
      <c r="FA68" s="37"/>
      <c r="FB68" s="37"/>
      <c r="FC68" s="37"/>
      <c r="FD68" s="37"/>
      <c r="FE68" s="37"/>
      <c r="FF68" s="37"/>
      <c r="FG68" s="37"/>
      <c r="FH68" s="37"/>
      <c r="FI68" s="37"/>
      <c r="FJ68" s="37"/>
      <c r="FK68" s="37"/>
      <c r="FL68" s="37"/>
      <c r="FM68" s="37"/>
      <c r="FN68" s="37"/>
      <c r="FO68" s="37"/>
      <c r="FP68" s="37"/>
      <c r="FQ68" s="37"/>
      <c r="FR68" s="37"/>
      <c r="FS68" s="37"/>
      <c r="FT68" s="37"/>
      <c r="FU68" s="37"/>
      <c r="FV68" s="37"/>
      <c r="FW68" s="37"/>
      <c r="FX68" s="37"/>
      <c r="FY68" s="37"/>
      <c r="FZ68" s="37"/>
      <c r="GA68" s="37"/>
      <c r="GB68" s="37"/>
      <c r="GC68" s="37"/>
      <c r="GD68" s="37"/>
      <c r="GE68" s="37"/>
      <c r="GF68" s="37"/>
      <c r="GG68" s="37"/>
      <c r="GH68" s="37"/>
      <c r="GI68" s="37"/>
      <c r="GJ68" s="37"/>
      <c r="GK68" s="37"/>
      <c r="GL68" s="37"/>
      <c r="GM68" s="37"/>
      <c r="GN68" s="37"/>
      <c r="GO68" s="37"/>
      <c r="GP68" s="37"/>
      <c r="GQ68" s="37"/>
      <c r="GR68" s="37"/>
      <c r="GS68" s="37"/>
      <c r="GT68" s="37"/>
      <c r="GU68" s="37"/>
      <c r="GV68" s="37"/>
      <c r="GW68" s="37"/>
      <c r="GX68" s="37"/>
      <c r="GY68" s="37"/>
      <c r="GZ68" s="37"/>
      <c r="HA68" s="37"/>
      <c r="HB68" s="37"/>
      <c r="HC68" s="37"/>
      <c r="HD68" s="37"/>
      <c r="HE68" s="37"/>
      <c r="HF68" s="37"/>
      <c r="HG68" s="37"/>
      <c r="HH68" s="37"/>
      <c r="HI68" s="37"/>
      <c r="HJ68" s="37"/>
      <c r="HK68" s="37"/>
      <c r="HL68" s="37"/>
      <c r="HM68" s="37"/>
      <c r="HN68" s="37"/>
      <c r="HO68" s="37"/>
      <c r="HP68" s="37"/>
      <c r="HQ68" s="37"/>
      <c r="HR68" s="37"/>
      <c r="HS68" s="37"/>
      <c r="HT68" s="37"/>
      <c r="HU68" s="37"/>
      <c r="HV68" s="37"/>
      <c r="HW68" s="37"/>
      <c r="HX68" s="37"/>
      <c r="HY68" s="37"/>
      <c r="HZ68" s="37"/>
      <c r="IA68" s="37"/>
      <c r="IB68" s="37"/>
      <c r="IC68" s="37"/>
      <c r="ID68" s="37"/>
      <c r="IE68" s="37"/>
      <c r="IF68" s="37"/>
      <c r="IG68" s="37"/>
      <c r="IH68" s="37"/>
      <c r="II68" s="37"/>
      <c r="IJ68" s="37"/>
      <c r="IK68" s="37"/>
      <c r="IL68" s="37"/>
      <c r="IM68" s="37"/>
      <c r="IN68" s="37"/>
      <c r="IO68" s="37"/>
      <c r="IP68" s="37"/>
      <c r="IQ68" s="37"/>
      <c r="IR68" s="37"/>
      <c r="IS68" s="37"/>
      <c r="IT68" s="37"/>
      <c r="IU68" s="37"/>
      <c r="IV68" s="37"/>
      <c r="IW68" s="37"/>
      <c r="IX68" s="37"/>
      <c r="IY68" s="37"/>
      <c r="IZ68" s="37"/>
      <c r="JA68" s="37"/>
      <c r="JB68" s="37"/>
      <c r="JC68" s="37"/>
      <c r="JD68" s="37"/>
      <c r="JE68" s="37"/>
      <c r="JF68" s="37"/>
      <c r="JG68" s="37"/>
      <c r="JH68" s="37"/>
      <c r="JI68" s="37"/>
      <c r="JJ68" s="37"/>
      <c r="JK68" s="37"/>
      <c r="JL68" s="37"/>
      <c r="JM68" s="37"/>
      <c r="JN68" s="37"/>
      <c r="JO68" s="37"/>
      <c r="JP68" s="37"/>
      <c r="JQ68" s="37"/>
      <c r="JR68" s="37"/>
      <c r="JS68" s="37"/>
      <c r="JT68" s="37"/>
      <c r="JU68" s="37"/>
      <c r="JV68" s="37"/>
      <c r="JW68" s="37"/>
      <c r="JX68" s="37"/>
      <c r="JY68" s="37"/>
      <c r="JZ68" s="37"/>
      <c r="KA68" s="37"/>
      <c r="KB68" s="37"/>
      <c r="KC68" s="37"/>
      <c r="KD68" s="37"/>
      <c r="KE68" s="37"/>
      <c r="KF68" s="37"/>
      <c r="KG68" s="37"/>
      <c r="KH68" s="37"/>
      <c r="KI68" s="37"/>
      <c r="KJ68" s="37"/>
      <c r="KK68" s="37"/>
      <c r="KL68" s="37"/>
      <c r="KM68" s="37"/>
      <c r="KN68" s="37"/>
      <c r="KO68" s="37"/>
      <c r="KP68" s="37"/>
      <c r="KQ68" s="37"/>
      <c r="KR68" s="37"/>
      <c r="KS68" s="37"/>
      <c r="KT68" s="37"/>
      <c r="KU68" s="37"/>
      <c r="KV68" s="37"/>
      <c r="KW68" s="37"/>
      <c r="KX68" s="37"/>
      <c r="KY68" s="37"/>
      <c r="KZ68" s="37"/>
      <c r="LA68" s="37"/>
      <c r="LB68" s="37"/>
      <c r="LC68" s="37"/>
      <c r="LD68" s="37"/>
      <c r="LE68" s="37"/>
      <c r="LF68" s="37"/>
      <c r="LG68" s="37"/>
      <c r="LH68" s="37"/>
      <c r="LI68" s="37"/>
      <c r="LJ68" s="37"/>
      <c r="LK68" s="37"/>
      <c r="LL68" s="37"/>
      <c r="LM68" s="37"/>
      <c r="LN68" s="37"/>
      <c r="LO68" s="37"/>
      <c r="LP68" s="37"/>
      <c r="LQ68" s="37"/>
      <c r="LR68" s="37"/>
      <c r="LS68" s="37"/>
      <c r="LT68" s="37"/>
      <c r="LU68" s="37"/>
      <c r="LV68" s="37"/>
      <c r="LW68" s="37"/>
      <c r="LX68" s="37"/>
      <c r="LY68" s="37"/>
      <c r="LZ68" s="37"/>
      <c r="MA68" s="37"/>
      <c r="MB68" s="37"/>
      <c r="MC68" s="37"/>
      <c r="MD68" s="37"/>
      <c r="ME68" s="37"/>
      <c r="MF68" s="37"/>
      <c r="MG68" s="37"/>
      <c r="MH68" s="37"/>
      <c r="MI68" s="37"/>
      <c r="MJ68" s="37"/>
      <c r="MK68" s="37"/>
      <c r="ML68" s="37"/>
      <c r="MM68" s="37"/>
      <c r="MN68" s="37"/>
      <c r="MO68" s="37"/>
      <c r="MP68" s="37"/>
      <c r="MQ68" s="37"/>
      <c r="MR68" s="37"/>
      <c r="MS68" s="37"/>
      <c r="MT68" s="37"/>
      <c r="MU68" s="37"/>
      <c r="MV68" s="37"/>
      <c r="MW68" s="37"/>
      <c r="MX68" s="37"/>
      <c r="MY68" s="37"/>
      <c r="MZ68" s="37"/>
      <c r="NA68" s="37"/>
      <c r="NB68" s="37"/>
      <c r="NC68" s="37"/>
      <c r="ND68" s="37"/>
      <c r="NE68" s="37"/>
      <c r="NF68" s="37"/>
      <c r="NG68" s="37"/>
      <c r="NH68" s="37"/>
      <c r="NI68" s="37"/>
      <c r="NJ68" s="37"/>
      <c r="NK68" s="37"/>
      <c r="NL68" s="37"/>
      <c r="NM68" s="37"/>
      <c r="NN68" s="37"/>
      <c r="NO68" s="37"/>
      <c r="NP68" s="37"/>
      <c r="NQ68" s="37"/>
      <c r="NR68" s="37"/>
      <c r="NS68" s="37"/>
      <c r="NT68" s="37"/>
      <c r="NU68" s="37"/>
      <c r="NV68" s="37"/>
      <c r="NW68" s="37"/>
      <c r="NX68" s="37"/>
      <c r="NY68" s="37"/>
      <c r="NZ68" s="37"/>
      <c r="OA68" s="37"/>
      <c r="OB68" s="37"/>
      <c r="OC68" s="37"/>
      <c r="OD68" s="37"/>
      <c r="OE68" s="37"/>
      <c r="OF68" s="37"/>
      <c r="OG68" s="37"/>
      <c r="OH68" s="37"/>
      <c r="OI68" s="37"/>
      <c r="OJ68" s="37"/>
      <c r="OK68" s="37"/>
      <c r="OL68" s="37"/>
      <c r="OM68" s="37"/>
      <c r="ON68" s="37"/>
      <c r="OO68" s="37"/>
      <c r="OP68" s="37"/>
      <c r="OQ68" s="37"/>
      <c r="OR68" s="37"/>
      <c r="OS68" s="37"/>
      <c r="OT68" s="37"/>
      <c r="OU68" s="37"/>
      <c r="OV68" s="37"/>
      <c r="OW68" s="37"/>
      <c r="OX68" s="37"/>
      <c r="OY68" s="37"/>
      <c r="OZ68" s="37"/>
      <c r="PA68" s="37"/>
      <c r="PB68" s="37"/>
      <c r="PC68" s="37"/>
      <c r="PD68" s="37"/>
      <c r="PE68" s="37"/>
      <c r="PF68" s="37"/>
      <c r="PG68" s="37"/>
      <c r="PH68" s="37"/>
      <c r="PI68" s="37"/>
      <c r="PJ68" s="37"/>
      <c r="PK68" s="37"/>
      <c r="PL68" s="37"/>
      <c r="PM68" s="37"/>
      <c r="PN68" s="37"/>
      <c r="PO68" s="37"/>
      <c r="PP68" s="37"/>
      <c r="PQ68" s="37"/>
      <c r="PR68" s="37"/>
      <c r="PS68" s="37"/>
      <c r="PT68" s="37"/>
      <c r="PU68" s="37"/>
      <c r="PV68" s="37"/>
      <c r="PW68" s="37"/>
      <c r="PX68" s="37"/>
      <c r="PY68" s="37"/>
      <c r="PZ68" s="37"/>
      <c r="QA68" s="37"/>
      <c r="QB68" s="37"/>
      <c r="QC68" s="37"/>
      <c r="QD68" s="37"/>
      <c r="QE68" s="37"/>
      <c r="QF68" s="37"/>
      <c r="QG68" s="37"/>
      <c r="QH68" s="37"/>
      <c r="QI68" s="37"/>
      <c r="QJ68" s="37"/>
      <c r="QK68" s="37"/>
      <c r="QL68" s="37"/>
      <c r="QM68" s="37"/>
      <c r="QN68" s="37"/>
      <c r="QO68" s="37"/>
      <c r="QP68" s="37"/>
      <c r="QQ68" s="37"/>
      <c r="QR68" s="37"/>
      <c r="QS68" s="37"/>
      <c r="QT68" s="37"/>
      <c r="QU68" s="37"/>
      <c r="QV68" s="37"/>
      <c r="QW68" s="37"/>
      <c r="QX68" s="37"/>
      <c r="QY68" s="37"/>
      <c r="QZ68" s="37"/>
      <c r="RA68" s="37"/>
      <c r="RB68" s="37"/>
      <c r="RC68" s="37"/>
      <c r="RD68" s="37"/>
      <c r="RE68" s="37"/>
      <c r="RF68" s="37"/>
      <c r="RG68" s="37"/>
      <c r="RH68" s="37"/>
      <c r="RI68" s="37"/>
      <c r="RJ68" s="37"/>
      <c r="RK68" s="37"/>
      <c r="RL68" s="37"/>
      <c r="RM68" s="37"/>
      <c r="RN68" s="37"/>
      <c r="RO68" s="37"/>
      <c r="RP68" s="37"/>
      <c r="RQ68" s="37"/>
      <c r="RR68" s="37"/>
      <c r="RS68" s="37"/>
      <c r="RT68" s="37"/>
      <c r="RU68" s="37"/>
      <c r="RV68" s="37"/>
      <c r="RW68" s="37"/>
      <c r="RX68" s="37"/>
      <c r="RY68" s="37"/>
      <c r="RZ68" s="37"/>
      <c r="SA68" s="37"/>
      <c r="SB68" s="37"/>
      <c r="SC68" s="37"/>
      <c r="SD68" s="37"/>
      <c r="SE68" s="37"/>
      <c r="SF68" s="37"/>
      <c r="SG68" s="37"/>
      <c r="SH68" s="37"/>
      <c r="SI68" s="37"/>
      <c r="SJ68" s="37"/>
      <c r="SK68" s="37"/>
      <c r="SL68" s="37"/>
      <c r="SM68" s="37"/>
      <c r="SN68" s="37"/>
      <c r="SO68" s="37"/>
      <c r="SP68" s="37"/>
      <c r="SQ68" s="37"/>
      <c r="SR68" s="37"/>
      <c r="SS68" s="37"/>
      <c r="ST68" s="37"/>
      <c r="SU68" s="37"/>
      <c r="SV68" s="37"/>
      <c r="SW68" s="37"/>
      <c r="SX68" s="37"/>
      <c r="SY68" s="37"/>
      <c r="SZ68" s="37"/>
      <c r="TA68" s="37"/>
      <c r="TB68" s="37"/>
      <c r="TC68" s="37"/>
      <c r="TD68" s="37"/>
      <c r="TE68" s="37"/>
      <c r="TF68" s="37"/>
      <c r="TG68" s="37"/>
      <c r="TH68" s="37"/>
      <c r="TI68" s="37"/>
      <c r="TJ68" s="37"/>
      <c r="TK68" s="37"/>
      <c r="TL68" s="37"/>
      <c r="TM68" s="37"/>
      <c r="TN68" s="37"/>
      <c r="TO68" s="37"/>
      <c r="TP68" s="37"/>
      <c r="TQ68" s="37"/>
      <c r="TR68" s="37"/>
      <c r="TS68" s="37"/>
      <c r="TT68" s="37"/>
      <c r="TU68" s="37"/>
      <c r="TV68" s="37"/>
      <c r="TW68" s="37"/>
      <c r="TX68" s="37"/>
      <c r="TY68" s="37"/>
      <c r="TZ68" s="37"/>
      <c r="UA68" s="37"/>
      <c r="UB68" s="37"/>
      <c r="UC68" s="37"/>
      <c r="UD68" s="37"/>
      <c r="UE68" s="37"/>
      <c r="UF68" s="37"/>
      <c r="UG68" s="37"/>
      <c r="UH68" s="37"/>
      <c r="UI68" s="37"/>
      <c r="UJ68" s="37"/>
      <c r="UK68" s="37"/>
      <c r="UL68" s="37"/>
      <c r="UM68" s="37"/>
      <c r="UN68" s="37"/>
      <c r="UO68" s="37"/>
      <c r="UP68" s="37"/>
      <c r="UQ68" s="37"/>
      <c r="UR68" s="37"/>
      <c r="US68" s="37"/>
      <c r="UT68" s="37"/>
      <c r="UU68" s="37"/>
      <c r="UV68" s="37"/>
      <c r="UW68" s="37"/>
      <c r="UX68" s="37"/>
      <c r="UY68" s="37"/>
      <c r="UZ68" s="37"/>
      <c r="VA68" s="37"/>
      <c r="VB68" s="37"/>
      <c r="VC68" s="37"/>
      <c r="VD68" s="37"/>
      <c r="VE68" s="37"/>
      <c r="VF68" s="37"/>
      <c r="VG68" s="37"/>
      <c r="VH68" s="37"/>
      <c r="VI68" s="37"/>
      <c r="VJ68" s="37"/>
      <c r="VK68" s="37"/>
      <c r="VL68" s="37"/>
      <c r="VM68" s="37"/>
      <c r="VN68" s="37"/>
      <c r="VO68" s="37"/>
      <c r="VP68" s="37"/>
      <c r="VQ68" s="37"/>
      <c r="VR68" s="37"/>
      <c r="VS68" s="37"/>
      <c r="VT68" s="37"/>
      <c r="VU68" s="37"/>
      <c r="VV68" s="37"/>
      <c r="VW68" s="37"/>
      <c r="VX68" s="37"/>
      <c r="VY68" s="37"/>
      <c r="VZ68" s="37"/>
      <c r="WA68" s="37"/>
      <c r="WB68" s="37"/>
      <c r="WC68" s="37"/>
      <c r="WD68" s="37"/>
      <c r="WE68" s="37"/>
      <c r="WF68" s="37"/>
      <c r="WG68" s="37"/>
      <c r="WH68" s="37"/>
      <c r="WI68" s="37"/>
      <c r="WJ68" s="37"/>
      <c r="WK68" s="37"/>
      <c r="WL68" s="37"/>
      <c r="WM68" s="37"/>
      <c r="WN68" s="37"/>
      <c r="WO68" s="37"/>
      <c r="WP68" s="37"/>
      <c r="WQ68" s="37"/>
      <c r="WR68" s="37"/>
      <c r="WS68" s="37"/>
      <c r="WT68" s="37"/>
      <c r="WU68" s="37"/>
      <c r="WV68" s="37"/>
      <c r="WW68" s="37"/>
      <c r="WX68" s="37"/>
      <c r="WY68" s="37"/>
      <c r="WZ68" s="37"/>
      <c r="XA68" s="37"/>
      <c r="XB68" s="37"/>
      <c r="XC68" s="37"/>
      <c r="XD68" s="37"/>
      <c r="XE68" s="37"/>
      <c r="XF68" s="37"/>
      <c r="XG68" s="37"/>
      <c r="XH68" s="37"/>
      <c r="XI68" s="37"/>
      <c r="XJ68" s="37"/>
      <c r="XK68" s="37"/>
      <c r="XL68" s="37"/>
      <c r="XM68" s="37"/>
      <c r="XN68" s="37"/>
      <c r="XO68" s="37"/>
      <c r="XP68" s="37"/>
      <c r="XQ68" s="37"/>
      <c r="XR68" s="37"/>
      <c r="XS68" s="37"/>
      <c r="XT68" s="37"/>
      <c r="XU68" s="37"/>
      <c r="XV68" s="37"/>
      <c r="XW68" s="37"/>
      <c r="XX68" s="37"/>
      <c r="XY68" s="37"/>
      <c r="XZ68" s="37"/>
      <c r="YA68" s="37"/>
      <c r="YB68" s="37"/>
      <c r="YC68" s="37"/>
      <c r="YD68" s="37"/>
      <c r="YE68" s="37"/>
      <c r="YF68" s="37"/>
      <c r="YG68" s="37"/>
      <c r="YH68" s="37"/>
      <c r="YI68" s="37"/>
      <c r="YJ68" s="37"/>
      <c r="YK68" s="37"/>
      <c r="YL68" s="37"/>
      <c r="YM68" s="37"/>
      <c r="YN68" s="37"/>
      <c r="YO68" s="37"/>
      <c r="YP68" s="37"/>
      <c r="YQ68" s="37"/>
      <c r="YR68" s="37"/>
      <c r="YS68" s="37"/>
      <c r="YT68" s="37"/>
      <c r="YU68" s="37"/>
      <c r="YV68" s="37"/>
      <c r="YW68" s="37"/>
      <c r="YX68" s="37"/>
      <c r="YY68" s="37"/>
      <c r="YZ68" s="37"/>
      <c r="ZA68" s="37"/>
      <c r="ZB68" s="37"/>
      <c r="ZC68" s="37"/>
      <c r="ZD68" s="37"/>
      <c r="ZE68" s="37"/>
      <c r="ZF68" s="37"/>
      <c r="ZG68" s="37"/>
      <c r="ZH68" s="37"/>
      <c r="ZI68" s="37"/>
      <c r="ZJ68" s="37"/>
      <c r="ZK68" s="37"/>
      <c r="ZL68" s="37"/>
      <c r="ZM68" s="37"/>
      <c r="ZN68" s="37"/>
      <c r="ZO68" s="37"/>
      <c r="ZP68" s="37"/>
      <c r="ZQ68" s="37"/>
      <c r="ZR68" s="37"/>
      <c r="ZS68" s="37"/>
      <c r="ZT68" s="37"/>
      <c r="ZU68" s="37"/>
      <c r="ZV68" s="37"/>
      <c r="ZW68" s="37"/>
      <c r="ZX68" s="37"/>
      <c r="ZY68" s="37"/>
      <c r="ZZ68" s="37"/>
      <c r="AAA68" s="37"/>
      <c r="AAB68" s="37"/>
      <c r="AAC68" s="37"/>
      <c r="AAD68" s="37"/>
      <c r="AAE68" s="37"/>
      <c r="AAF68" s="37"/>
      <c r="AAG68" s="37"/>
      <c r="AAH68" s="37"/>
      <c r="AAI68" s="37"/>
      <c r="AAJ68" s="37"/>
      <c r="AAK68" s="37"/>
      <c r="AAL68" s="37"/>
      <c r="AAM68" s="37"/>
      <c r="AAN68" s="37"/>
      <c r="AAO68" s="37"/>
      <c r="AAP68" s="37"/>
      <c r="AAQ68" s="37"/>
      <c r="AAR68" s="37"/>
      <c r="AAS68" s="37"/>
      <c r="AAT68" s="37"/>
      <c r="AAU68" s="37"/>
      <c r="AAV68" s="37"/>
      <c r="AAW68" s="37"/>
      <c r="AAX68" s="37"/>
      <c r="AAY68" s="37"/>
      <c r="AAZ68" s="37"/>
      <c r="ABA68" s="37"/>
      <c r="ABB68" s="37"/>
      <c r="ABC68" s="37"/>
      <c r="ABD68" s="37"/>
      <c r="ABE68" s="37"/>
      <c r="ABF68" s="37"/>
      <c r="ABG68" s="37"/>
      <c r="ABH68" s="37"/>
      <c r="ABI68" s="37"/>
      <c r="ABJ68" s="37"/>
      <c r="ABK68" s="37"/>
      <c r="ABL68" s="37"/>
      <c r="ABM68" s="37"/>
      <c r="ABN68" s="37"/>
      <c r="ABO68" s="37"/>
      <c r="ABP68" s="37"/>
      <c r="ABQ68" s="37"/>
      <c r="ABR68" s="37"/>
      <c r="ABS68" s="37"/>
      <c r="ABT68" s="37"/>
      <c r="ABU68" s="37"/>
      <c r="ABV68" s="37"/>
      <c r="ABW68" s="37"/>
      <c r="ABX68" s="37"/>
      <c r="ABY68" s="37"/>
      <c r="ABZ68" s="37"/>
      <c r="ACA68" s="37"/>
      <c r="ACB68" s="37"/>
      <c r="ACC68" s="37"/>
      <c r="ACD68" s="37"/>
      <c r="ACE68" s="37"/>
      <c r="ACF68" s="37"/>
      <c r="ACG68" s="37"/>
      <c r="ACH68" s="37"/>
      <c r="ACI68" s="37"/>
      <c r="ACJ68" s="37"/>
      <c r="ACK68" s="37"/>
      <c r="ACL68" s="37"/>
      <c r="ACM68" s="37"/>
      <c r="ACN68" s="37"/>
      <c r="ACO68" s="37"/>
      <c r="ACP68" s="37"/>
      <c r="ACQ68" s="37"/>
      <c r="ACR68" s="37"/>
      <c r="ACS68" s="37"/>
      <c r="ACT68" s="37"/>
      <c r="ACU68" s="37"/>
      <c r="ACV68" s="37"/>
      <c r="ACW68" s="37"/>
      <c r="ACX68" s="37"/>
      <c r="ACY68" s="37"/>
      <c r="ACZ68" s="37"/>
      <c r="ADA68" s="37"/>
      <c r="ADB68" s="37"/>
      <c r="ADC68" s="37"/>
      <c r="ADD68" s="37"/>
      <c r="ADE68" s="37"/>
      <c r="ADF68" s="37"/>
      <c r="ADG68" s="37"/>
      <c r="ADH68" s="37"/>
      <c r="ADI68" s="37"/>
      <c r="ADJ68" s="37"/>
      <c r="ADK68" s="37"/>
      <c r="ADL68" s="37"/>
      <c r="ADM68" s="37"/>
      <c r="ADN68" s="37"/>
      <c r="ADO68" s="37"/>
      <c r="ADP68" s="37"/>
      <c r="ADQ68" s="37"/>
      <c r="ADR68" s="37"/>
      <c r="ADS68" s="37"/>
      <c r="ADT68" s="37"/>
      <c r="ADU68" s="37"/>
      <c r="ADV68" s="37"/>
      <c r="ADW68" s="37"/>
      <c r="ADX68" s="37"/>
      <c r="ADY68" s="37"/>
      <c r="ADZ68" s="37"/>
      <c r="AEA68" s="37"/>
      <c r="AEB68" s="37"/>
      <c r="AEC68" s="37"/>
      <c r="AED68" s="37"/>
      <c r="AEE68" s="37"/>
      <c r="AEF68" s="37"/>
      <c r="AEG68" s="37"/>
      <c r="AEH68" s="37"/>
      <c r="AEI68" s="37"/>
      <c r="AEJ68" s="37"/>
      <c r="AEK68" s="37"/>
      <c r="AEL68" s="37"/>
      <c r="AEM68" s="37"/>
      <c r="AEN68" s="37"/>
      <c r="AEO68" s="37"/>
      <c r="AEP68" s="37"/>
      <c r="AEQ68" s="37"/>
      <c r="AER68" s="37"/>
      <c r="AES68" s="37"/>
      <c r="AET68" s="37"/>
      <c r="AEU68" s="37"/>
      <c r="AEV68" s="37"/>
      <c r="AEW68" s="37"/>
      <c r="AEX68" s="37"/>
      <c r="AEY68" s="37"/>
      <c r="AEZ68" s="37"/>
      <c r="AFA68" s="37"/>
      <c r="AFB68" s="37"/>
      <c r="AFC68" s="37"/>
      <c r="AFD68" s="37"/>
      <c r="AFE68" s="37"/>
      <c r="AFF68" s="37"/>
      <c r="AFG68" s="37"/>
      <c r="AFH68" s="37"/>
      <c r="AFI68" s="37"/>
      <c r="AFJ68" s="37"/>
      <c r="AFK68" s="37"/>
      <c r="AFL68" s="37"/>
      <c r="AFM68" s="37"/>
      <c r="AFN68" s="37"/>
      <c r="AFO68" s="37"/>
      <c r="AFP68" s="37"/>
      <c r="AFQ68" s="37"/>
      <c r="AFR68" s="37"/>
      <c r="AFS68" s="37"/>
      <c r="AFT68" s="37"/>
      <c r="AFU68" s="37"/>
      <c r="AFV68" s="37"/>
      <c r="AFW68" s="37"/>
      <c r="AFX68" s="37"/>
      <c r="AFY68" s="37"/>
      <c r="AFZ68" s="37"/>
      <c r="AGA68" s="37"/>
      <c r="AGB68" s="37"/>
      <c r="AGC68" s="37"/>
      <c r="AGD68" s="37"/>
      <c r="AGE68" s="37"/>
      <c r="AGF68" s="37"/>
      <c r="AGG68" s="37"/>
      <c r="AGH68" s="37"/>
      <c r="AGI68" s="37"/>
      <c r="AGJ68" s="37"/>
      <c r="AGK68" s="37"/>
      <c r="AGL68" s="37"/>
      <c r="AGM68" s="37"/>
      <c r="AGN68" s="37"/>
      <c r="AGO68" s="37"/>
      <c r="AGP68" s="37"/>
      <c r="AGQ68" s="37"/>
      <c r="AGR68" s="37"/>
      <c r="AGS68" s="37"/>
      <c r="AGT68" s="37"/>
      <c r="AGU68" s="37"/>
      <c r="AGV68" s="37"/>
      <c r="AGW68" s="37"/>
      <c r="AGX68" s="37"/>
      <c r="AGY68" s="37"/>
      <c r="AGZ68" s="37"/>
      <c r="AHA68" s="37"/>
      <c r="AHB68" s="37"/>
      <c r="AHC68" s="37"/>
      <c r="AHD68" s="37"/>
      <c r="AHE68" s="37"/>
      <c r="AHF68" s="37"/>
      <c r="AHG68" s="37"/>
      <c r="AHH68" s="37"/>
      <c r="AHI68" s="37"/>
      <c r="AHJ68" s="37"/>
      <c r="AHK68" s="37"/>
      <c r="AHL68" s="37"/>
      <c r="AHM68" s="37"/>
      <c r="AHN68" s="37"/>
      <c r="AHO68" s="37"/>
      <c r="AHP68" s="37"/>
      <c r="AHQ68" s="37"/>
      <c r="AHR68" s="37"/>
      <c r="AHS68" s="37"/>
      <c r="AHT68" s="37"/>
      <c r="AHU68" s="37"/>
      <c r="AHV68" s="37"/>
      <c r="AHW68" s="37"/>
      <c r="AHX68" s="37"/>
      <c r="AHY68" s="37"/>
      <c r="AHZ68" s="37"/>
      <c r="AIA68" s="37"/>
      <c r="AIB68" s="37"/>
      <c r="AIC68" s="37"/>
      <c r="AID68" s="37"/>
      <c r="AIE68" s="37"/>
      <c r="AIF68" s="37"/>
      <c r="AIG68" s="37"/>
      <c r="AIH68" s="37"/>
      <c r="AII68" s="37"/>
      <c r="AIJ68" s="37"/>
      <c r="AIK68" s="37"/>
      <c r="AIL68" s="37"/>
      <c r="AIM68" s="37"/>
      <c r="AIN68" s="37"/>
      <c r="AIO68" s="37"/>
      <c r="AIP68" s="37"/>
      <c r="AIQ68" s="37"/>
      <c r="AIR68" s="37"/>
      <c r="AIS68" s="37"/>
      <c r="AIT68" s="37"/>
      <c r="AIU68" s="37"/>
      <c r="AIV68" s="37"/>
      <c r="AIW68" s="37"/>
      <c r="AIX68" s="37"/>
      <c r="AIY68" s="37"/>
      <c r="AIZ68" s="37"/>
      <c r="AJA68" s="37"/>
      <c r="AJB68" s="37"/>
      <c r="AJC68" s="37"/>
      <c r="AJD68" s="37"/>
      <c r="AJE68" s="37"/>
      <c r="AJF68" s="37"/>
      <c r="AJG68" s="37"/>
      <c r="AJH68" s="37"/>
      <c r="AJI68" s="37"/>
      <c r="AJJ68" s="37"/>
      <c r="AJK68" s="37"/>
      <c r="AJL68" s="37"/>
      <c r="AJM68" s="37"/>
      <c r="AJN68" s="37"/>
      <c r="AJO68" s="37"/>
      <c r="AJP68" s="37"/>
      <c r="AJQ68" s="37"/>
      <c r="AJR68" s="37"/>
      <c r="AJS68" s="37"/>
      <c r="AJT68" s="37"/>
      <c r="AJU68" s="37"/>
      <c r="AJV68" s="37"/>
      <c r="AJW68" s="37"/>
      <c r="AJX68" s="37"/>
      <c r="AJY68" s="37"/>
      <c r="AJZ68" s="37"/>
      <c r="AKA68" s="37"/>
      <c r="AKB68" s="37"/>
      <c r="AKC68" s="37"/>
      <c r="AKD68" s="37"/>
      <c r="AKE68" s="37"/>
      <c r="AKF68" s="37"/>
      <c r="AKG68" s="37"/>
      <c r="AKH68" s="37"/>
      <c r="AKI68" s="37"/>
      <c r="AKJ68" s="37"/>
      <c r="AKK68" s="37"/>
      <c r="AKL68" s="37"/>
      <c r="AKM68" s="37"/>
      <c r="AKN68" s="37"/>
      <c r="AKO68" s="37"/>
      <c r="AKP68" s="37"/>
      <c r="AKQ68" s="37"/>
      <c r="AKR68" s="37"/>
      <c r="AKS68" s="37"/>
      <c r="AKT68" s="37"/>
      <c r="AKU68" s="37"/>
      <c r="AKV68" s="37"/>
      <c r="AKW68" s="37"/>
      <c r="AKX68" s="37"/>
      <c r="AKY68" s="37"/>
      <c r="AKZ68" s="37"/>
      <c r="ALA68" s="37"/>
      <c r="ALB68" s="37"/>
      <c r="ALC68" s="37"/>
      <c r="ALD68" s="37"/>
      <c r="ALE68" s="37"/>
      <c r="ALF68" s="37"/>
      <c r="ALG68" s="37"/>
      <c r="ALH68" s="37"/>
      <c r="ALI68" s="37"/>
      <c r="ALJ68" s="37"/>
      <c r="ALK68" s="37"/>
      <c r="ALL68" s="37"/>
      <c r="ALM68" s="37"/>
      <c r="ALN68" s="37"/>
      <c r="ALO68" s="37"/>
      <c r="ALP68" s="37"/>
      <c r="ALQ68" s="37"/>
      <c r="ALR68" s="37"/>
      <c r="ALS68" s="37"/>
      <c r="ALT68" s="37"/>
      <c r="ALU68" s="37"/>
      <c r="ALV68" s="37"/>
      <c r="ALW68" s="37"/>
      <c r="ALX68" s="37"/>
      <c r="ALY68" s="37"/>
      <c r="ALZ68" s="37"/>
      <c r="AMA68" s="37"/>
      <c r="AMB68" s="37"/>
      <c r="AMC68" s="37"/>
      <c r="AMD68" s="37"/>
      <c r="AME68" s="37"/>
      <c r="AMF68" s="37"/>
      <c r="AMG68" s="37"/>
      <c r="AMH68" s="37"/>
      <c r="AMI68" s="37"/>
      <c r="AMJ68" s="37"/>
      <c r="AMK68" s="37"/>
      <c r="AML68" s="37"/>
      <c r="AMM68" s="37"/>
      <c r="AMN68" s="37"/>
      <c r="AMO68" s="37"/>
      <c r="AMP68" s="37"/>
      <c r="AMQ68" s="37"/>
      <c r="AMR68" s="37"/>
      <c r="AMS68" s="37"/>
      <c r="AMT68" s="37"/>
      <c r="AMU68" s="37"/>
      <c r="AMV68" s="37"/>
      <c r="AMW68" s="37"/>
      <c r="AMX68" s="37"/>
      <c r="AMY68" s="37"/>
      <c r="AMZ68" s="37"/>
      <c r="ANA68" s="37"/>
      <c r="ANB68" s="37"/>
      <c r="ANC68" s="37"/>
      <c r="AND68" s="37"/>
      <c r="ANE68" s="37"/>
      <c r="ANF68" s="37"/>
      <c r="ANG68" s="37"/>
      <c r="ANH68" s="37"/>
      <c r="ANI68" s="37"/>
      <c r="ANJ68" s="37"/>
      <c r="ANK68" s="37"/>
      <c r="ANL68" s="37"/>
      <c r="ANM68" s="37"/>
      <c r="ANN68" s="37"/>
      <c r="ANO68" s="37"/>
      <c r="ANP68" s="37"/>
      <c r="ANQ68" s="37"/>
      <c r="ANR68" s="37"/>
      <c r="ANS68" s="37"/>
      <c r="ANT68" s="37"/>
      <c r="ANU68" s="37"/>
      <c r="ANV68" s="37"/>
      <c r="ANW68" s="37"/>
      <c r="ANX68" s="37"/>
      <c r="ANY68" s="37"/>
      <c r="ANZ68" s="37"/>
      <c r="AOA68" s="37"/>
      <c r="AOB68" s="37"/>
      <c r="AOC68" s="37"/>
      <c r="AOD68" s="37"/>
      <c r="AOE68" s="37"/>
      <c r="AOF68" s="37"/>
      <c r="AOG68" s="37"/>
      <c r="AOH68" s="37"/>
      <c r="AOI68" s="37"/>
      <c r="AOJ68" s="37"/>
      <c r="AOK68" s="37"/>
      <c r="AOL68" s="37"/>
      <c r="AOM68" s="37"/>
      <c r="AON68" s="37"/>
      <c r="AOO68" s="37"/>
      <c r="AOP68" s="37"/>
      <c r="AOQ68" s="37"/>
      <c r="AOR68" s="37"/>
      <c r="AOS68" s="37"/>
      <c r="AOT68" s="37"/>
      <c r="AOU68" s="37"/>
      <c r="AOV68" s="37"/>
      <c r="AOW68" s="37"/>
      <c r="AOX68" s="37"/>
      <c r="AOY68" s="37"/>
      <c r="AOZ68" s="37"/>
      <c r="APA68" s="37"/>
      <c r="APB68" s="37"/>
      <c r="APC68" s="37"/>
      <c r="APD68" s="37"/>
      <c r="APE68" s="37"/>
      <c r="APF68" s="37"/>
      <c r="APG68" s="37"/>
      <c r="APH68" s="37"/>
      <c r="API68" s="37"/>
      <c r="APJ68" s="37"/>
      <c r="APK68" s="37"/>
      <c r="APL68" s="37"/>
      <c r="APM68" s="37"/>
      <c r="APN68" s="37"/>
      <c r="APO68" s="37"/>
      <c r="APP68" s="37"/>
      <c r="APQ68" s="37"/>
      <c r="APR68" s="37"/>
      <c r="APS68" s="37"/>
      <c r="APT68" s="37"/>
      <c r="APU68" s="37"/>
      <c r="APV68" s="37"/>
      <c r="APW68" s="37"/>
      <c r="APX68" s="37"/>
      <c r="APY68" s="37"/>
      <c r="APZ68" s="37"/>
      <c r="AQA68" s="37"/>
      <c r="AQB68" s="37"/>
      <c r="AQC68" s="37"/>
      <c r="AQD68" s="37"/>
      <c r="AQE68" s="37"/>
      <c r="AQF68" s="37"/>
      <c r="AQG68" s="37"/>
      <c r="AQH68" s="37"/>
      <c r="AQI68" s="37"/>
      <c r="AQJ68" s="37"/>
      <c r="AQK68" s="37"/>
      <c r="AQL68" s="37"/>
      <c r="AQM68" s="37"/>
      <c r="AQN68" s="37"/>
      <c r="AQO68" s="37"/>
      <c r="AQP68" s="37"/>
      <c r="AQQ68" s="37"/>
      <c r="AQR68" s="37"/>
      <c r="AQS68" s="37"/>
      <c r="AQT68" s="37"/>
      <c r="AQU68" s="37"/>
      <c r="AQV68" s="37"/>
      <c r="AQW68" s="37"/>
      <c r="AQX68" s="37"/>
      <c r="AQY68" s="37"/>
      <c r="AQZ68" s="37"/>
      <c r="ARA68" s="37"/>
      <c r="ARB68" s="37"/>
      <c r="ARC68" s="37"/>
      <c r="ARD68" s="37"/>
      <c r="ARE68" s="37"/>
      <c r="ARF68" s="37"/>
      <c r="ARG68" s="37"/>
      <c r="ARH68" s="37"/>
      <c r="ARI68" s="37"/>
      <c r="ARJ68" s="37"/>
      <c r="ARK68" s="37"/>
      <c r="ARL68" s="37"/>
      <c r="ARM68" s="37"/>
      <c r="ARN68" s="37"/>
      <c r="ARO68" s="37"/>
      <c r="ARP68" s="37"/>
      <c r="ARQ68" s="37"/>
      <c r="ARR68" s="37"/>
      <c r="ARS68" s="37"/>
      <c r="ART68" s="37"/>
      <c r="ARU68" s="37"/>
      <c r="ARV68" s="37"/>
      <c r="ARW68" s="37"/>
      <c r="ARX68" s="37"/>
      <c r="ARY68" s="37"/>
      <c r="ARZ68" s="37"/>
      <c r="ASA68" s="37"/>
      <c r="ASB68" s="37"/>
      <c r="ASC68" s="37"/>
      <c r="ASD68" s="37"/>
      <c r="ASE68" s="37"/>
      <c r="ASF68" s="37"/>
      <c r="ASG68" s="37"/>
      <c r="ASH68" s="37"/>
      <c r="ASI68" s="37"/>
      <c r="ASJ68" s="37"/>
      <c r="ASK68" s="37"/>
      <c r="ASL68" s="37"/>
      <c r="ASM68" s="37"/>
      <c r="ASN68" s="37"/>
      <c r="ASO68" s="37"/>
      <c r="ASP68" s="37"/>
      <c r="ASQ68" s="37"/>
      <c r="ASR68" s="37"/>
      <c r="ASS68" s="37"/>
      <c r="AST68" s="37"/>
      <c r="ASU68" s="37"/>
      <c r="ASV68" s="37"/>
      <c r="ASW68" s="37"/>
      <c r="ASX68" s="37"/>
      <c r="ASY68" s="37"/>
      <c r="ASZ68" s="37"/>
      <c r="ATA68" s="37"/>
      <c r="ATB68" s="37"/>
      <c r="ATC68" s="37"/>
      <c r="ATD68" s="37"/>
      <c r="ATE68" s="37"/>
      <c r="ATF68" s="37"/>
      <c r="ATG68" s="37"/>
      <c r="ATH68" s="37"/>
      <c r="ATI68" s="37"/>
      <c r="ATJ68" s="37"/>
      <c r="ATK68" s="37"/>
      <c r="ATL68" s="37"/>
      <c r="ATM68" s="37"/>
      <c r="ATN68" s="37"/>
      <c r="ATO68" s="37"/>
      <c r="ATP68" s="37"/>
      <c r="ATQ68" s="37"/>
      <c r="ATR68" s="37"/>
      <c r="ATS68" s="37"/>
      <c r="ATT68" s="37"/>
      <c r="ATU68" s="37"/>
      <c r="ATV68" s="37"/>
      <c r="ATW68" s="37"/>
      <c r="ATX68" s="37"/>
      <c r="ATY68" s="37"/>
      <c r="ATZ68" s="37"/>
      <c r="AUA68" s="37"/>
      <c r="AUB68" s="37"/>
      <c r="AUC68" s="37"/>
      <c r="AUD68" s="37"/>
      <c r="AUE68" s="37"/>
      <c r="AUF68" s="37"/>
      <c r="AUG68" s="37"/>
      <c r="AUH68" s="37"/>
      <c r="AUI68" s="37"/>
      <c r="AUJ68" s="37"/>
      <c r="AUK68" s="37"/>
      <c r="AUL68" s="37"/>
      <c r="AUM68" s="37"/>
      <c r="AUN68" s="37"/>
      <c r="AUO68" s="37"/>
      <c r="AUP68" s="37"/>
      <c r="AUQ68" s="37"/>
      <c r="AUR68" s="37"/>
      <c r="AUS68" s="37"/>
      <c r="AUT68" s="37"/>
      <c r="AUU68" s="37"/>
      <c r="AUV68" s="37"/>
      <c r="AUW68" s="37"/>
      <c r="AUX68" s="37"/>
      <c r="AUY68" s="37"/>
      <c r="AUZ68" s="37"/>
      <c r="AVA68" s="37"/>
      <c r="AVB68" s="37"/>
      <c r="AVC68" s="37"/>
      <c r="AVD68" s="37"/>
      <c r="AVE68" s="37"/>
      <c r="AVF68" s="37"/>
      <c r="AVG68" s="37"/>
      <c r="AVH68" s="37"/>
      <c r="AVI68" s="37"/>
      <c r="AVJ68" s="37"/>
      <c r="AVK68" s="37"/>
      <c r="AVL68" s="37"/>
      <c r="AVM68" s="37"/>
      <c r="AVN68" s="37"/>
      <c r="AVO68" s="37"/>
      <c r="AVP68" s="37"/>
      <c r="AVQ68" s="37"/>
      <c r="AVR68" s="37"/>
      <c r="AVS68" s="37"/>
      <c r="AVT68" s="37"/>
      <c r="AVU68" s="37"/>
      <c r="AVV68" s="37"/>
      <c r="AVW68" s="37"/>
      <c r="AVX68" s="37"/>
      <c r="AVY68" s="37"/>
      <c r="AVZ68" s="37"/>
      <c r="AWA68" s="37"/>
      <c r="AWB68" s="37"/>
      <c r="AWC68" s="37"/>
      <c r="AWD68" s="37"/>
      <c r="AWE68" s="37"/>
      <c r="AWF68" s="37"/>
      <c r="AWG68" s="37"/>
      <c r="AWH68" s="37"/>
      <c r="AWI68" s="37"/>
      <c r="AWJ68" s="37"/>
      <c r="AWK68" s="37"/>
      <c r="AWL68" s="37"/>
      <c r="AWM68" s="37"/>
      <c r="AWN68" s="37"/>
      <c r="AWO68" s="37"/>
      <c r="AWP68" s="37"/>
      <c r="AWQ68" s="37"/>
      <c r="AWR68" s="37"/>
      <c r="AWS68" s="37"/>
      <c r="AWT68" s="37"/>
      <c r="AWU68" s="37"/>
      <c r="AWV68" s="37"/>
      <c r="AWW68" s="37"/>
      <c r="AWX68" s="37"/>
      <c r="AWY68" s="37"/>
      <c r="AWZ68" s="37"/>
      <c r="AXA68" s="37"/>
      <c r="AXB68" s="37"/>
      <c r="AXC68" s="37"/>
      <c r="AXD68" s="37"/>
      <c r="AXE68" s="37"/>
      <c r="AXF68" s="37"/>
      <c r="AXG68" s="37"/>
      <c r="AXH68" s="37"/>
      <c r="AXI68" s="37"/>
      <c r="AXJ68" s="37"/>
      <c r="AXK68" s="37"/>
      <c r="AXL68" s="37"/>
      <c r="AXM68" s="37"/>
      <c r="AXN68" s="37"/>
      <c r="AXO68" s="37"/>
      <c r="AXP68" s="37"/>
      <c r="AXQ68" s="37"/>
      <c r="AXR68" s="37"/>
      <c r="AXS68" s="37"/>
      <c r="AXT68" s="37"/>
      <c r="AXU68" s="37"/>
      <c r="AXV68" s="37"/>
      <c r="AXW68" s="37"/>
      <c r="AXX68" s="37"/>
      <c r="AXY68" s="37"/>
      <c r="AXZ68" s="37"/>
      <c r="AYA68" s="37"/>
      <c r="AYB68" s="37"/>
      <c r="AYC68" s="37"/>
      <c r="AYD68" s="37"/>
      <c r="AYE68" s="37"/>
      <c r="AYF68" s="37"/>
      <c r="AYG68" s="37"/>
      <c r="AYH68" s="37"/>
      <c r="AYI68" s="37"/>
      <c r="AYJ68" s="37"/>
      <c r="AYK68" s="37"/>
      <c r="AYL68" s="37"/>
      <c r="AYM68" s="37"/>
      <c r="AYN68" s="37"/>
      <c r="AYO68" s="37"/>
      <c r="AYP68" s="37"/>
      <c r="AYQ68" s="37"/>
      <c r="AYR68" s="37"/>
      <c r="AYS68" s="37"/>
      <c r="AYT68" s="37"/>
      <c r="AYU68" s="37"/>
      <c r="AYV68" s="37"/>
      <c r="AYW68" s="37"/>
      <c r="AYX68" s="37"/>
      <c r="AYY68" s="37"/>
      <c r="AYZ68" s="37"/>
      <c r="AZA68" s="37"/>
      <c r="AZB68" s="37"/>
      <c r="AZC68" s="37"/>
      <c r="AZD68" s="37"/>
      <c r="AZE68" s="37"/>
      <c r="AZF68" s="37"/>
      <c r="AZG68" s="37"/>
      <c r="AZH68" s="37"/>
      <c r="AZI68" s="37"/>
      <c r="AZJ68" s="37"/>
      <c r="AZK68" s="37"/>
      <c r="AZL68" s="37"/>
      <c r="AZM68" s="37"/>
      <c r="AZN68" s="37"/>
      <c r="AZO68" s="37"/>
      <c r="AZP68" s="37"/>
      <c r="AZQ68" s="37"/>
      <c r="AZR68" s="37"/>
      <c r="AZS68" s="37"/>
      <c r="AZT68" s="37"/>
      <c r="AZU68" s="37"/>
      <c r="AZV68" s="37"/>
      <c r="AZW68" s="37"/>
      <c r="AZX68" s="37"/>
      <c r="AZY68" s="37"/>
      <c r="AZZ68" s="37"/>
      <c r="BAA68" s="37"/>
      <c r="BAB68" s="37"/>
      <c r="BAC68" s="37"/>
      <c r="BAD68" s="37"/>
      <c r="BAE68" s="37"/>
      <c r="BAF68" s="37"/>
      <c r="BAG68" s="37"/>
      <c r="BAH68" s="37"/>
      <c r="BAI68" s="37"/>
      <c r="BAJ68" s="37"/>
      <c r="BAK68" s="37"/>
      <c r="BAL68" s="37"/>
      <c r="BAM68" s="37"/>
      <c r="BAN68" s="37"/>
      <c r="BAO68" s="37"/>
      <c r="BAP68" s="37"/>
      <c r="BAQ68" s="37"/>
      <c r="BAR68" s="37"/>
      <c r="BAS68" s="37"/>
      <c r="BAT68" s="37"/>
      <c r="BAU68" s="37"/>
      <c r="BAV68" s="37"/>
      <c r="BAW68" s="37"/>
      <c r="BAX68" s="37"/>
      <c r="BAY68" s="37"/>
      <c r="BAZ68" s="37"/>
      <c r="BBA68" s="37"/>
      <c r="BBB68" s="37"/>
      <c r="BBC68" s="37"/>
      <c r="BBD68" s="37"/>
      <c r="BBE68" s="37"/>
      <c r="BBF68" s="37"/>
      <c r="BBG68" s="37"/>
      <c r="BBH68" s="37"/>
      <c r="BBI68" s="37"/>
      <c r="BBJ68" s="37"/>
      <c r="BBK68" s="37"/>
      <c r="BBL68" s="37"/>
      <c r="BBM68" s="37"/>
      <c r="BBN68" s="37"/>
      <c r="BBO68" s="37"/>
      <c r="BBP68" s="37"/>
      <c r="BBQ68" s="37"/>
      <c r="BBR68" s="37"/>
      <c r="BBS68" s="37"/>
      <c r="BBT68" s="37"/>
      <c r="BBU68" s="37"/>
      <c r="BBV68" s="37"/>
      <c r="BBW68" s="37"/>
      <c r="BBX68" s="37"/>
      <c r="BBY68" s="37"/>
      <c r="BBZ68" s="37"/>
      <c r="BCA68" s="37"/>
      <c r="BCB68" s="37"/>
      <c r="BCC68" s="37"/>
      <c r="BCD68" s="37"/>
      <c r="BCE68" s="37"/>
      <c r="BCF68" s="37"/>
      <c r="BCG68" s="37"/>
      <c r="BCH68" s="37"/>
      <c r="BCI68" s="37"/>
      <c r="BCJ68" s="37"/>
      <c r="BCK68" s="37"/>
      <c r="BCL68" s="37"/>
      <c r="BCM68" s="37"/>
      <c r="BCN68" s="37"/>
      <c r="BCO68" s="37"/>
      <c r="BCP68" s="37"/>
      <c r="BCQ68" s="37"/>
      <c r="BCR68" s="37"/>
      <c r="BCS68" s="37"/>
      <c r="BCT68" s="37"/>
      <c r="BCU68" s="37"/>
      <c r="BCV68" s="37"/>
      <c r="BCW68" s="37"/>
      <c r="BCX68" s="37"/>
      <c r="BCY68" s="37"/>
      <c r="BCZ68" s="37"/>
      <c r="BDA68" s="37"/>
      <c r="BDB68" s="37"/>
      <c r="BDC68" s="37"/>
      <c r="BDD68" s="37"/>
      <c r="BDE68" s="37"/>
      <c r="BDF68" s="37"/>
      <c r="BDG68" s="37"/>
      <c r="BDH68" s="37"/>
      <c r="BDI68" s="37"/>
      <c r="BDJ68" s="37"/>
      <c r="BDK68" s="37"/>
      <c r="BDL68" s="37"/>
      <c r="BDM68" s="37"/>
      <c r="BDN68" s="37"/>
      <c r="BDO68" s="37"/>
      <c r="BDP68" s="37"/>
      <c r="BDQ68" s="37"/>
      <c r="BDR68" s="37"/>
      <c r="BDS68" s="37"/>
      <c r="BDT68" s="37"/>
      <c r="BDU68" s="37"/>
      <c r="BDV68" s="37"/>
      <c r="BDW68" s="37"/>
      <c r="BDX68" s="37"/>
      <c r="BDY68" s="37"/>
      <c r="BDZ68" s="37"/>
      <c r="BEA68" s="37"/>
      <c r="BEB68" s="37"/>
      <c r="BEC68" s="37"/>
      <c r="BED68" s="37"/>
      <c r="BEE68" s="37"/>
      <c r="BEF68" s="37"/>
      <c r="BEG68" s="37"/>
      <c r="BEH68" s="37"/>
      <c r="BEI68" s="37"/>
      <c r="BEJ68" s="37"/>
      <c r="BEK68" s="37"/>
      <c r="BEL68" s="37"/>
      <c r="BEM68" s="37"/>
      <c r="BEN68" s="37"/>
      <c r="BEO68" s="37"/>
      <c r="BEP68" s="37"/>
      <c r="BEQ68" s="37"/>
      <c r="BER68" s="37"/>
      <c r="BES68" s="37"/>
      <c r="BET68" s="37"/>
      <c r="BEU68" s="37"/>
      <c r="BEV68" s="37"/>
      <c r="BEW68" s="37"/>
      <c r="BEX68" s="37"/>
      <c r="BEY68" s="37"/>
      <c r="BEZ68" s="37"/>
      <c r="BFA68" s="37"/>
      <c r="BFB68" s="37"/>
      <c r="BFC68" s="37"/>
      <c r="BFD68" s="37"/>
      <c r="BFE68" s="37"/>
      <c r="BFF68" s="37"/>
      <c r="BFG68" s="37"/>
      <c r="BFH68" s="37"/>
      <c r="BFI68" s="37"/>
      <c r="BFJ68" s="37"/>
      <c r="BFK68" s="37"/>
      <c r="BFL68" s="37"/>
      <c r="BFM68" s="37"/>
      <c r="BFN68" s="37"/>
      <c r="BFO68" s="37"/>
      <c r="BFP68" s="37"/>
      <c r="BFQ68" s="37"/>
      <c r="BFR68" s="37"/>
      <c r="BFS68" s="37"/>
      <c r="BFT68" s="37"/>
      <c r="BFU68" s="37"/>
      <c r="BFV68" s="37"/>
      <c r="BFW68" s="37"/>
      <c r="BFX68" s="37"/>
      <c r="BFY68" s="37"/>
      <c r="BFZ68" s="37"/>
      <c r="BGA68" s="37"/>
      <c r="BGB68" s="37"/>
      <c r="BGC68" s="37"/>
      <c r="BGD68" s="37"/>
      <c r="BGE68" s="37"/>
      <c r="BGF68" s="37"/>
      <c r="BGG68" s="37"/>
      <c r="BGH68" s="37"/>
      <c r="BGI68" s="37"/>
      <c r="BGJ68" s="37"/>
      <c r="BGK68" s="37"/>
      <c r="BGL68" s="37"/>
      <c r="BGM68" s="37"/>
      <c r="BGN68" s="37"/>
      <c r="BGO68" s="37"/>
      <c r="BGP68" s="37"/>
      <c r="BGQ68" s="37"/>
      <c r="BGR68" s="37"/>
      <c r="BGS68" s="37"/>
      <c r="BGT68" s="37"/>
      <c r="BGU68" s="37"/>
      <c r="BGV68" s="37"/>
      <c r="BGW68" s="37"/>
      <c r="BGX68" s="37"/>
      <c r="BGY68" s="37"/>
      <c r="BGZ68" s="37"/>
      <c r="BHA68" s="37"/>
      <c r="BHB68" s="37"/>
      <c r="BHC68" s="37"/>
      <c r="BHD68" s="37"/>
      <c r="BHE68" s="37"/>
      <c r="BHF68" s="37"/>
      <c r="BHG68" s="37"/>
      <c r="BHH68" s="37"/>
      <c r="BHI68" s="37"/>
      <c r="BHJ68" s="37"/>
      <c r="BHK68" s="37"/>
      <c r="BHL68" s="37"/>
      <c r="BHM68" s="37"/>
      <c r="BHN68" s="37"/>
      <c r="BHO68" s="37"/>
      <c r="BHP68" s="37"/>
      <c r="BHQ68" s="37"/>
      <c r="BHR68" s="37"/>
      <c r="BHS68" s="37"/>
      <c r="BHT68" s="37"/>
      <c r="BHU68" s="37"/>
      <c r="BHV68" s="37"/>
      <c r="BHW68" s="37"/>
      <c r="BHX68" s="37"/>
      <c r="BHY68" s="37"/>
      <c r="BHZ68" s="37"/>
      <c r="BIA68" s="37"/>
      <c r="BIB68" s="37"/>
      <c r="BIC68" s="37"/>
      <c r="BID68" s="37"/>
      <c r="BIE68" s="37"/>
      <c r="BIF68" s="37"/>
      <c r="BIG68" s="37"/>
      <c r="BIH68" s="37"/>
      <c r="BII68" s="37"/>
      <c r="BIJ68" s="37"/>
      <c r="BIK68" s="37"/>
      <c r="BIL68" s="37"/>
      <c r="BIM68" s="37"/>
      <c r="BIN68" s="37"/>
      <c r="BIO68" s="37"/>
      <c r="BIP68" s="37"/>
      <c r="BIQ68" s="37"/>
      <c r="BIR68" s="37"/>
      <c r="BIS68" s="37"/>
      <c r="BIT68" s="37"/>
      <c r="BIU68" s="37"/>
      <c r="BIV68" s="37"/>
      <c r="BIW68" s="37"/>
      <c r="BIX68" s="37"/>
      <c r="BIY68" s="37"/>
      <c r="BIZ68" s="37"/>
      <c r="BJA68" s="37"/>
      <c r="BJB68" s="37"/>
      <c r="BJC68" s="37"/>
      <c r="BJD68" s="37"/>
      <c r="BJE68" s="37"/>
      <c r="BJF68" s="37"/>
      <c r="BJG68" s="37"/>
      <c r="BJH68" s="37"/>
      <c r="BJI68" s="37"/>
      <c r="BJJ68" s="37"/>
      <c r="BJK68" s="37"/>
      <c r="BJL68" s="37"/>
      <c r="BJM68" s="37"/>
      <c r="BJN68" s="37"/>
      <c r="BJO68" s="37"/>
      <c r="BJP68" s="37"/>
      <c r="BJQ68" s="37"/>
      <c r="BJR68" s="37"/>
      <c r="BJS68" s="37"/>
      <c r="BJT68" s="37"/>
      <c r="BJU68" s="37"/>
      <c r="BJV68" s="37"/>
      <c r="BJW68" s="37"/>
      <c r="BJX68" s="37"/>
      <c r="BJY68" s="37"/>
      <c r="BJZ68" s="37"/>
      <c r="BKA68" s="37"/>
      <c r="BKB68" s="37"/>
      <c r="BKC68" s="37"/>
      <c r="BKD68" s="37"/>
      <c r="BKE68" s="37"/>
      <c r="BKF68" s="37"/>
      <c r="BKG68" s="37"/>
      <c r="BKH68" s="37"/>
      <c r="BKI68" s="37"/>
      <c r="BKJ68" s="37"/>
      <c r="BKK68" s="37"/>
      <c r="BKL68" s="37"/>
      <c r="BKM68" s="37"/>
      <c r="BKN68" s="37"/>
      <c r="BKO68" s="37"/>
      <c r="BKP68" s="37"/>
      <c r="BKQ68" s="37"/>
      <c r="BKR68" s="37"/>
      <c r="BKS68" s="37"/>
      <c r="BKT68" s="37"/>
      <c r="BKU68" s="37"/>
      <c r="BKV68" s="37"/>
      <c r="BKW68" s="37"/>
      <c r="BKX68" s="37"/>
      <c r="BKY68" s="37"/>
      <c r="BKZ68" s="37"/>
      <c r="BLA68" s="37"/>
      <c r="BLB68" s="37"/>
      <c r="BLC68" s="37"/>
      <c r="BLD68" s="37"/>
      <c r="BLE68" s="37"/>
      <c r="BLF68" s="37"/>
      <c r="BLG68" s="37"/>
      <c r="BLH68" s="37"/>
      <c r="BLI68" s="37"/>
      <c r="BLJ68" s="37"/>
      <c r="BLK68" s="37"/>
      <c r="BLL68" s="37"/>
      <c r="BLM68" s="37"/>
      <c r="BLN68" s="37"/>
      <c r="BLO68" s="37"/>
      <c r="BLP68" s="37"/>
      <c r="BLQ68" s="37"/>
      <c r="BLR68" s="37"/>
      <c r="BLS68" s="37"/>
      <c r="BLT68" s="37"/>
      <c r="BLU68" s="37"/>
      <c r="BLV68" s="37"/>
      <c r="BLW68" s="37"/>
      <c r="BLX68" s="37"/>
      <c r="BLY68" s="37"/>
      <c r="BLZ68" s="37"/>
      <c r="BMA68" s="37"/>
      <c r="BMB68" s="37"/>
      <c r="BMC68" s="37"/>
      <c r="BMD68" s="37"/>
      <c r="BME68" s="37"/>
      <c r="BMF68" s="37"/>
      <c r="BMG68" s="37"/>
      <c r="BMH68" s="37"/>
      <c r="BMI68" s="37"/>
      <c r="BMJ68" s="37"/>
      <c r="BMK68" s="37"/>
      <c r="BML68" s="37"/>
      <c r="BMM68" s="37"/>
      <c r="BMN68" s="37"/>
      <c r="BMO68" s="37"/>
      <c r="BMP68" s="37"/>
      <c r="BMQ68" s="37"/>
      <c r="BMR68" s="37"/>
      <c r="BMS68" s="37"/>
      <c r="BMT68" s="37"/>
      <c r="BMU68" s="37"/>
      <c r="BMV68" s="37"/>
      <c r="BMW68" s="37"/>
      <c r="BMX68" s="37"/>
      <c r="BMY68" s="37"/>
      <c r="BMZ68" s="37"/>
      <c r="BNA68" s="37"/>
      <c r="BNB68" s="37"/>
      <c r="BNC68" s="37"/>
      <c r="BND68" s="37"/>
      <c r="BNE68" s="37"/>
      <c r="BNF68" s="37"/>
      <c r="BNG68" s="37"/>
      <c r="BNH68" s="37"/>
      <c r="BNI68" s="37"/>
      <c r="BNJ68" s="37"/>
      <c r="BNK68" s="37"/>
      <c r="BNL68" s="37"/>
      <c r="BNM68" s="37"/>
      <c r="BNN68" s="37"/>
      <c r="BNO68" s="37"/>
      <c r="BNP68" s="37"/>
      <c r="BNQ68" s="37"/>
      <c r="BNR68" s="37"/>
      <c r="BNS68" s="37"/>
      <c r="BNT68" s="37"/>
      <c r="BNU68" s="37"/>
      <c r="BNV68" s="37"/>
      <c r="BNW68" s="37"/>
      <c r="BNX68" s="37"/>
      <c r="BNY68" s="37"/>
      <c r="BNZ68" s="37"/>
      <c r="BOA68" s="37"/>
      <c r="BOB68" s="37"/>
      <c r="BOC68" s="37"/>
      <c r="BOD68" s="37"/>
      <c r="BOE68" s="37"/>
      <c r="BOF68" s="37"/>
      <c r="BOG68" s="37"/>
      <c r="BOH68" s="37"/>
      <c r="BOI68" s="37"/>
      <c r="BOJ68" s="37"/>
      <c r="BOK68" s="37"/>
      <c r="BOL68" s="37"/>
      <c r="BOM68" s="37"/>
      <c r="BON68" s="37"/>
      <c r="BOO68" s="37"/>
      <c r="BOP68" s="37"/>
      <c r="BOQ68" s="37"/>
      <c r="BOR68" s="37"/>
      <c r="BOS68" s="37"/>
      <c r="BOT68" s="37"/>
      <c r="BOU68" s="37"/>
      <c r="BOV68" s="37"/>
      <c r="BOW68" s="37"/>
      <c r="BOX68" s="37"/>
      <c r="BOY68" s="37"/>
      <c r="BOZ68" s="37"/>
      <c r="BPA68" s="37"/>
      <c r="BPB68" s="37"/>
      <c r="BPC68" s="37"/>
      <c r="BPD68" s="37"/>
      <c r="BPE68" s="37"/>
      <c r="BPF68" s="37"/>
      <c r="BPG68" s="37"/>
      <c r="BPH68" s="37"/>
      <c r="BPI68" s="37"/>
      <c r="BPJ68" s="37"/>
      <c r="BPK68" s="37"/>
      <c r="BPL68" s="37"/>
      <c r="BPM68" s="37"/>
      <c r="BPN68" s="37"/>
      <c r="BPO68" s="37"/>
      <c r="BPP68" s="37"/>
      <c r="BPQ68" s="37"/>
      <c r="BPR68" s="37"/>
      <c r="BPS68" s="37"/>
      <c r="BPT68" s="37"/>
      <c r="BPU68" s="37"/>
      <c r="BPV68" s="37"/>
      <c r="BPW68" s="37"/>
      <c r="BPX68" s="37"/>
      <c r="BPY68" s="37"/>
      <c r="BPZ68" s="37"/>
      <c r="BQA68" s="37"/>
      <c r="BQB68" s="37"/>
      <c r="BQC68" s="37"/>
      <c r="BQD68" s="37"/>
      <c r="BQE68" s="37"/>
      <c r="BQF68" s="37"/>
      <c r="BQG68" s="37"/>
      <c r="BQH68" s="37"/>
      <c r="BQI68" s="37"/>
      <c r="BQJ68" s="37"/>
      <c r="BQK68" s="37"/>
      <c r="BQL68" s="37"/>
      <c r="BQM68" s="37"/>
      <c r="BQN68" s="37"/>
      <c r="BQO68" s="37"/>
      <c r="BQP68" s="37"/>
      <c r="BQQ68" s="37"/>
      <c r="BQR68" s="37"/>
      <c r="BQS68" s="37"/>
      <c r="BQT68" s="37"/>
      <c r="BQU68" s="37"/>
      <c r="BQV68" s="37"/>
      <c r="BQW68" s="37"/>
      <c r="BQX68" s="37"/>
      <c r="BQY68" s="37"/>
      <c r="BQZ68" s="37"/>
      <c r="BRA68" s="37"/>
      <c r="BRB68" s="37"/>
      <c r="BRC68" s="37"/>
      <c r="BRD68" s="37"/>
      <c r="BRE68" s="37"/>
      <c r="BRF68" s="37"/>
      <c r="BRG68" s="37"/>
      <c r="BRH68" s="37"/>
      <c r="BRI68" s="37"/>
      <c r="BRJ68" s="37"/>
      <c r="BRK68" s="37"/>
      <c r="BRL68" s="37"/>
      <c r="BRM68" s="37"/>
      <c r="BRN68" s="37"/>
      <c r="BRO68" s="37"/>
      <c r="BRP68" s="37"/>
      <c r="BRQ68" s="37"/>
      <c r="BRR68" s="37"/>
      <c r="BRS68" s="37"/>
      <c r="BRT68" s="37"/>
      <c r="BRU68" s="37"/>
      <c r="BRV68" s="37"/>
      <c r="BRW68" s="37"/>
      <c r="BRX68" s="37"/>
      <c r="BRY68" s="37"/>
      <c r="BRZ68" s="37"/>
      <c r="BSA68" s="37"/>
      <c r="BSB68" s="37"/>
      <c r="BSC68" s="37"/>
      <c r="BSD68" s="37"/>
      <c r="BSE68" s="37"/>
      <c r="BSF68" s="37"/>
      <c r="BSG68" s="37"/>
      <c r="BSH68" s="37"/>
      <c r="BSI68" s="37"/>
      <c r="BSJ68" s="37"/>
      <c r="BSK68" s="37"/>
      <c r="BSL68" s="37"/>
      <c r="BSM68" s="37"/>
      <c r="BSN68" s="37"/>
      <c r="BSO68" s="37"/>
      <c r="BSP68" s="37"/>
      <c r="BSQ68" s="37"/>
      <c r="BSR68" s="37"/>
      <c r="BSS68" s="37"/>
      <c r="BST68" s="37"/>
      <c r="BSU68" s="37"/>
      <c r="BSV68" s="37"/>
      <c r="BSW68" s="37"/>
      <c r="BSX68" s="37"/>
      <c r="BSY68" s="37"/>
      <c r="BSZ68" s="37"/>
      <c r="BTA68" s="37"/>
      <c r="BTB68" s="37"/>
      <c r="BTC68" s="37"/>
      <c r="BTD68" s="37"/>
      <c r="BTE68" s="37"/>
      <c r="BTF68" s="37"/>
      <c r="BTG68" s="37"/>
      <c r="BTH68" s="37"/>
      <c r="BTI68" s="37"/>
      <c r="BTJ68" s="37"/>
      <c r="BTK68" s="37"/>
      <c r="BTL68" s="37"/>
      <c r="BTM68" s="37"/>
      <c r="BTN68" s="37"/>
      <c r="BTO68" s="37"/>
      <c r="BTP68" s="37"/>
      <c r="BTQ68" s="37"/>
      <c r="BTR68" s="37"/>
      <c r="BTS68" s="37"/>
      <c r="BTT68" s="37"/>
      <c r="BTU68" s="37"/>
      <c r="BTV68" s="37"/>
      <c r="BTW68" s="37"/>
      <c r="BTX68" s="37"/>
      <c r="BTY68" s="37"/>
      <c r="BTZ68" s="37"/>
      <c r="BUA68" s="37"/>
      <c r="BUB68" s="37"/>
      <c r="BUC68" s="37"/>
      <c r="BUD68" s="37"/>
      <c r="BUE68" s="37"/>
      <c r="BUF68" s="37"/>
      <c r="BUG68" s="37"/>
      <c r="BUH68" s="37"/>
      <c r="BUI68" s="37"/>
      <c r="BUJ68" s="37"/>
      <c r="BUK68" s="37"/>
      <c r="BUL68" s="37"/>
      <c r="BUM68" s="37"/>
      <c r="BUN68" s="37"/>
      <c r="BUO68" s="37"/>
      <c r="BUP68" s="37"/>
      <c r="BUQ68" s="37"/>
      <c r="BUR68" s="37"/>
      <c r="BUS68" s="37"/>
      <c r="BUT68" s="37"/>
      <c r="BUU68" s="37"/>
      <c r="BUV68" s="37"/>
      <c r="BUW68" s="37"/>
      <c r="BUX68" s="37"/>
      <c r="BUY68" s="37"/>
      <c r="BUZ68" s="37"/>
      <c r="BVA68" s="37"/>
      <c r="BVB68" s="37"/>
      <c r="BVC68" s="37"/>
      <c r="BVD68" s="37"/>
      <c r="BVE68" s="37"/>
      <c r="BVF68" s="37"/>
      <c r="BVG68" s="37"/>
      <c r="BVH68" s="37"/>
      <c r="BVI68" s="37"/>
      <c r="BVJ68" s="37"/>
      <c r="BVK68" s="37"/>
      <c r="BVL68" s="37"/>
      <c r="BVM68" s="37"/>
      <c r="BVN68" s="37"/>
      <c r="BVO68" s="37"/>
      <c r="BVP68" s="37"/>
      <c r="BVQ68" s="37"/>
      <c r="BVR68" s="37"/>
      <c r="BVS68" s="37"/>
      <c r="BVT68" s="37"/>
      <c r="BVU68" s="37"/>
      <c r="BVV68" s="37"/>
      <c r="BVW68" s="37"/>
      <c r="BVX68" s="37"/>
      <c r="BVY68" s="37"/>
      <c r="BVZ68" s="37"/>
      <c r="BWA68" s="37"/>
      <c r="BWB68" s="37"/>
      <c r="BWC68" s="37"/>
      <c r="BWD68" s="37"/>
      <c r="BWE68" s="37"/>
      <c r="BWF68" s="37"/>
      <c r="BWG68" s="37"/>
      <c r="BWH68" s="37"/>
      <c r="BWI68" s="37"/>
      <c r="BWJ68" s="37"/>
      <c r="BWK68" s="37"/>
      <c r="BWL68" s="37"/>
      <c r="BWM68" s="37"/>
      <c r="BWN68" s="37"/>
      <c r="BWO68" s="37"/>
      <c r="BWP68" s="37"/>
      <c r="BWQ68" s="37"/>
      <c r="BWR68" s="37"/>
      <c r="BWS68" s="37"/>
      <c r="BWT68" s="37"/>
      <c r="BWU68" s="37"/>
      <c r="BWV68" s="37"/>
      <c r="BWW68" s="37"/>
      <c r="BWX68" s="37"/>
      <c r="BWY68" s="37"/>
      <c r="BWZ68" s="37"/>
      <c r="BXA68" s="37"/>
      <c r="BXB68" s="37"/>
      <c r="BXC68" s="37"/>
      <c r="BXD68" s="37"/>
      <c r="BXE68" s="37"/>
      <c r="BXF68" s="37"/>
      <c r="BXG68" s="37"/>
      <c r="BXH68" s="37"/>
      <c r="BXI68" s="37"/>
      <c r="BXJ68" s="37"/>
      <c r="BXK68" s="37"/>
      <c r="BXL68" s="37"/>
      <c r="BXM68" s="37"/>
      <c r="BXN68" s="37"/>
      <c r="BXO68" s="37"/>
      <c r="BXP68" s="37"/>
      <c r="BXQ68" s="37"/>
      <c r="BXR68" s="37"/>
      <c r="BXS68" s="37"/>
      <c r="BXT68" s="37"/>
      <c r="BXU68" s="37"/>
      <c r="BXV68" s="37"/>
      <c r="BXW68" s="37"/>
      <c r="BXX68" s="37"/>
      <c r="BXY68" s="37"/>
      <c r="BXZ68" s="37"/>
      <c r="BYA68" s="37"/>
      <c r="BYB68" s="37"/>
      <c r="BYC68" s="37"/>
      <c r="BYD68" s="37"/>
      <c r="BYE68" s="37"/>
      <c r="BYF68" s="37"/>
      <c r="BYG68" s="37"/>
      <c r="BYH68" s="37"/>
      <c r="BYI68" s="37"/>
      <c r="BYJ68" s="37"/>
      <c r="BYK68" s="37"/>
      <c r="BYL68" s="37"/>
      <c r="BYM68" s="37"/>
      <c r="BYN68" s="37"/>
      <c r="BYO68" s="37"/>
      <c r="BYP68" s="37"/>
      <c r="BYQ68" s="37"/>
      <c r="BYR68" s="37"/>
      <c r="BYS68" s="37"/>
      <c r="BYT68" s="37"/>
      <c r="BYU68" s="37"/>
      <c r="BYV68" s="37"/>
      <c r="BYW68" s="37"/>
      <c r="BYX68" s="37"/>
      <c r="BYY68" s="37"/>
      <c r="BYZ68" s="37"/>
      <c r="BZA68" s="37"/>
      <c r="BZB68" s="37"/>
      <c r="BZC68" s="37"/>
      <c r="BZD68" s="37"/>
      <c r="BZE68" s="37"/>
      <c r="BZF68" s="37"/>
      <c r="BZG68" s="37"/>
      <c r="BZH68" s="37"/>
      <c r="BZI68" s="37"/>
      <c r="BZJ68" s="37"/>
      <c r="BZK68" s="37"/>
      <c r="BZL68" s="37"/>
      <c r="BZM68" s="37"/>
      <c r="BZN68" s="37"/>
      <c r="BZO68" s="37"/>
      <c r="BZP68" s="37"/>
      <c r="BZQ68" s="37"/>
      <c r="BZR68" s="37"/>
      <c r="BZS68" s="37"/>
      <c r="BZT68" s="37"/>
      <c r="BZU68" s="37"/>
      <c r="BZV68" s="37"/>
      <c r="BZW68" s="37"/>
      <c r="BZX68" s="37"/>
      <c r="BZY68" s="37"/>
      <c r="BZZ68" s="37"/>
      <c r="CAA68" s="37"/>
      <c r="CAB68" s="37"/>
      <c r="CAC68" s="37"/>
      <c r="CAD68" s="37"/>
      <c r="CAE68" s="37"/>
      <c r="CAF68" s="37"/>
      <c r="CAG68" s="37"/>
      <c r="CAH68" s="37"/>
      <c r="CAI68" s="37"/>
      <c r="CAJ68" s="37"/>
      <c r="CAK68" s="37"/>
      <c r="CAL68" s="37"/>
      <c r="CAM68" s="37"/>
      <c r="CAN68" s="37"/>
      <c r="CAO68" s="37"/>
      <c r="CAP68" s="37"/>
      <c r="CAQ68" s="37"/>
      <c r="CAR68" s="37"/>
      <c r="CAS68" s="37"/>
      <c r="CAT68" s="37"/>
      <c r="CAU68" s="37"/>
      <c r="CAV68" s="37"/>
      <c r="CAW68" s="37"/>
      <c r="CAX68" s="37"/>
      <c r="CAY68" s="37"/>
      <c r="CAZ68" s="37"/>
      <c r="CBA68" s="37"/>
      <c r="CBB68" s="37"/>
      <c r="CBC68" s="37"/>
      <c r="CBD68" s="37"/>
      <c r="CBE68" s="37"/>
      <c r="CBF68" s="37"/>
      <c r="CBG68" s="37"/>
      <c r="CBH68" s="37"/>
      <c r="CBI68" s="37"/>
      <c r="CBJ68" s="37"/>
      <c r="CBK68" s="37"/>
      <c r="CBL68" s="37"/>
      <c r="CBM68" s="37"/>
      <c r="CBN68" s="37"/>
      <c r="CBO68" s="37"/>
      <c r="CBP68" s="37"/>
      <c r="CBQ68" s="37"/>
      <c r="CBR68" s="37"/>
      <c r="CBS68" s="37"/>
      <c r="CBT68" s="37"/>
      <c r="CBU68" s="37"/>
      <c r="CBV68" s="37"/>
      <c r="CBW68" s="37"/>
      <c r="CBX68" s="37"/>
      <c r="CBY68" s="37"/>
      <c r="CBZ68" s="37"/>
      <c r="CCA68" s="37"/>
      <c r="CCB68" s="37"/>
      <c r="CCC68" s="37"/>
      <c r="CCD68" s="37"/>
      <c r="CCE68" s="37"/>
      <c r="CCF68" s="37"/>
      <c r="CCG68" s="37"/>
      <c r="CCH68" s="37"/>
      <c r="CCI68" s="37"/>
      <c r="CCJ68" s="37"/>
      <c r="CCK68" s="37"/>
      <c r="CCL68" s="37"/>
      <c r="CCM68" s="37"/>
      <c r="CCN68" s="37"/>
      <c r="CCO68" s="37"/>
      <c r="CCP68" s="37"/>
      <c r="CCQ68" s="37"/>
      <c r="CCR68" s="37"/>
      <c r="CCS68" s="37"/>
      <c r="CCT68" s="37"/>
      <c r="CCU68" s="37"/>
      <c r="CCV68" s="37"/>
      <c r="CCW68" s="37"/>
      <c r="CCX68" s="37"/>
      <c r="CCY68" s="37"/>
      <c r="CCZ68" s="37"/>
      <c r="CDA68" s="37"/>
      <c r="CDB68" s="37"/>
      <c r="CDC68" s="37"/>
      <c r="CDD68" s="37"/>
      <c r="CDE68" s="37"/>
      <c r="CDF68" s="37"/>
      <c r="CDG68" s="37"/>
      <c r="CDH68" s="37"/>
      <c r="CDI68" s="37"/>
      <c r="CDJ68" s="37"/>
      <c r="CDK68" s="37"/>
      <c r="CDL68" s="37"/>
      <c r="CDM68" s="37"/>
      <c r="CDN68" s="37"/>
      <c r="CDO68" s="37"/>
      <c r="CDP68" s="37"/>
      <c r="CDQ68" s="37"/>
      <c r="CDR68" s="37"/>
      <c r="CDS68" s="37"/>
      <c r="CDT68" s="37"/>
      <c r="CDU68" s="37"/>
      <c r="CDV68" s="37"/>
      <c r="CDW68" s="37"/>
      <c r="CDX68" s="37"/>
      <c r="CDY68" s="37"/>
      <c r="CDZ68" s="37"/>
      <c r="CEA68" s="37"/>
      <c r="CEB68" s="37"/>
      <c r="CEC68" s="37"/>
      <c r="CED68" s="37"/>
      <c r="CEE68" s="37"/>
      <c r="CEF68" s="37"/>
      <c r="CEG68" s="37"/>
      <c r="CEH68" s="37"/>
      <c r="CEI68" s="37"/>
      <c r="CEJ68" s="37"/>
      <c r="CEK68" s="37"/>
      <c r="CEL68" s="37"/>
      <c r="CEM68" s="37"/>
      <c r="CEN68" s="37"/>
      <c r="CEO68" s="37"/>
      <c r="CEP68" s="37"/>
      <c r="CEQ68" s="37"/>
      <c r="CER68" s="37"/>
      <c r="CES68" s="37"/>
      <c r="CET68" s="37"/>
      <c r="CEU68" s="37"/>
      <c r="CEV68" s="37"/>
      <c r="CEW68" s="37"/>
      <c r="CEX68" s="37"/>
      <c r="CEY68" s="37"/>
      <c r="CEZ68" s="37"/>
      <c r="CFA68" s="37"/>
      <c r="CFB68" s="37"/>
      <c r="CFC68" s="37"/>
      <c r="CFD68" s="37"/>
      <c r="CFE68" s="37"/>
      <c r="CFF68" s="37"/>
      <c r="CFG68" s="37"/>
      <c r="CFH68" s="37"/>
      <c r="CFI68" s="37"/>
      <c r="CFJ68" s="37"/>
      <c r="CFK68" s="37"/>
      <c r="CFL68" s="37"/>
      <c r="CFM68" s="37"/>
      <c r="CFN68" s="37"/>
      <c r="CFO68" s="37"/>
      <c r="CFP68" s="37"/>
      <c r="CFQ68" s="37"/>
      <c r="CFR68" s="37"/>
      <c r="CFS68" s="37"/>
      <c r="CFT68" s="37"/>
      <c r="CFU68" s="37"/>
      <c r="CFV68" s="37"/>
      <c r="CFW68" s="37"/>
      <c r="CFX68" s="37"/>
      <c r="CFY68" s="37"/>
      <c r="CFZ68" s="37"/>
      <c r="CGA68" s="37"/>
      <c r="CGB68" s="37"/>
      <c r="CGC68" s="37"/>
      <c r="CGD68" s="37"/>
      <c r="CGE68" s="37"/>
      <c r="CGF68" s="37"/>
      <c r="CGG68" s="37"/>
      <c r="CGH68" s="37"/>
      <c r="CGI68" s="37"/>
      <c r="CGJ68" s="37"/>
      <c r="CGK68" s="37"/>
      <c r="CGL68" s="37"/>
      <c r="CGM68" s="37"/>
      <c r="CGN68" s="37"/>
      <c r="CGO68" s="37"/>
      <c r="CGP68" s="37"/>
      <c r="CGQ68" s="37"/>
      <c r="CGR68" s="37"/>
      <c r="CGS68" s="37"/>
      <c r="CGT68" s="37"/>
      <c r="CGU68" s="37"/>
      <c r="CGV68" s="37"/>
      <c r="CGW68" s="37"/>
      <c r="CGX68" s="37"/>
      <c r="CGY68" s="37"/>
      <c r="CGZ68" s="37"/>
      <c r="CHA68" s="37"/>
      <c r="CHB68" s="37"/>
      <c r="CHC68" s="37"/>
      <c r="CHD68" s="37"/>
      <c r="CHE68" s="37"/>
      <c r="CHF68" s="37"/>
      <c r="CHG68" s="37"/>
      <c r="CHH68" s="37"/>
      <c r="CHI68" s="37"/>
      <c r="CHJ68" s="37"/>
      <c r="CHK68" s="37"/>
      <c r="CHL68" s="37"/>
      <c r="CHM68" s="37"/>
      <c r="CHN68" s="37"/>
      <c r="CHO68" s="37"/>
      <c r="CHP68" s="37"/>
      <c r="CHQ68" s="37"/>
      <c r="CHR68" s="37"/>
      <c r="CHS68" s="37"/>
      <c r="CHT68" s="37"/>
      <c r="CHU68" s="37"/>
      <c r="CHV68" s="37"/>
      <c r="CHW68" s="37"/>
      <c r="CHX68" s="37"/>
      <c r="CHY68" s="37"/>
      <c r="CHZ68" s="37"/>
      <c r="CIA68" s="37"/>
      <c r="CIB68" s="37"/>
      <c r="CIC68" s="37"/>
      <c r="CID68" s="37"/>
      <c r="CIE68" s="37"/>
      <c r="CIF68" s="37"/>
      <c r="CIG68" s="37"/>
      <c r="CIH68" s="37"/>
      <c r="CII68" s="37"/>
      <c r="CIJ68" s="37"/>
      <c r="CIK68" s="37"/>
      <c r="CIL68" s="37"/>
      <c r="CIM68" s="37"/>
      <c r="CIN68" s="37"/>
      <c r="CIO68" s="37"/>
      <c r="CIP68" s="37"/>
      <c r="CIQ68" s="37"/>
      <c r="CIR68" s="37"/>
      <c r="CIS68" s="37"/>
      <c r="CIT68" s="37"/>
      <c r="CIU68" s="37"/>
      <c r="CIV68" s="37"/>
      <c r="CIW68" s="37"/>
      <c r="CIX68" s="37"/>
      <c r="CIY68" s="37"/>
      <c r="CIZ68" s="37"/>
      <c r="CJA68" s="37"/>
      <c r="CJB68" s="37"/>
      <c r="CJC68" s="37"/>
      <c r="CJD68" s="37"/>
      <c r="CJE68" s="37"/>
      <c r="CJF68" s="37"/>
      <c r="CJG68" s="37"/>
      <c r="CJH68" s="37"/>
      <c r="CJI68" s="37"/>
      <c r="CJJ68" s="37"/>
      <c r="CJK68" s="37"/>
      <c r="CJL68" s="37"/>
      <c r="CJM68" s="37"/>
      <c r="CJN68" s="37"/>
      <c r="CJO68" s="37"/>
      <c r="CJP68" s="37"/>
      <c r="CJQ68" s="37"/>
      <c r="CJR68" s="37"/>
      <c r="CJS68" s="37"/>
      <c r="CJT68" s="37"/>
      <c r="CJU68" s="37"/>
      <c r="CJV68" s="37"/>
      <c r="CJW68" s="37"/>
      <c r="CJX68" s="37"/>
      <c r="CJY68" s="37"/>
      <c r="CJZ68" s="37"/>
      <c r="CKA68" s="37"/>
      <c r="CKB68" s="37"/>
      <c r="CKC68" s="37"/>
      <c r="CKD68" s="37"/>
      <c r="CKE68" s="37"/>
      <c r="CKF68" s="37"/>
      <c r="CKG68" s="37"/>
      <c r="CKH68" s="37"/>
      <c r="CKI68" s="37"/>
      <c r="CKJ68" s="37"/>
      <c r="CKK68" s="37"/>
      <c r="CKL68" s="37"/>
      <c r="CKM68" s="37"/>
      <c r="CKN68" s="37"/>
      <c r="CKO68" s="37"/>
      <c r="CKP68" s="37"/>
      <c r="CKQ68" s="37"/>
      <c r="CKR68" s="37"/>
      <c r="CKS68" s="37"/>
      <c r="CKT68" s="37"/>
      <c r="CKU68" s="37"/>
      <c r="CKV68" s="37"/>
      <c r="CKW68" s="37"/>
      <c r="CKX68" s="37"/>
      <c r="CKY68" s="37"/>
      <c r="CKZ68" s="37"/>
      <c r="CLA68" s="37"/>
      <c r="CLB68" s="37"/>
      <c r="CLC68" s="37"/>
      <c r="CLD68" s="37"/>
      <c r="CLE68" s="37"/>
      <c r="CLF68" s="37"/>
      <c r="CLG68" s="37"/>
      <c r="CLH68" s="37"/>
      <c r="CLI68" s="37"/>
      <c r="CLJ68" s="37"/>
      <c r="CLK68" s="37"/>
      <c r="CLL68" s="37"/>
      <c r="CLM68" s="37"/>
      <c r="CLN68" s="37"/>
      <c r="CLO68" s="37"/>
      <c r="CLP68" s="37"/>
      <c r="CLQ68" s="37"/>
      <c r="CLR68" s="37"/>
      <c r="CLS68" s="37"/>
      <c r="CLT68" s="37"/>
      <c r="CLU68" s="37"/>
      <c r="CLV68" s="37"/>
      <c r="CLW68" s="37"/>
      <c r="CLX68" s="37"/>
      <c r="CLY68" s="37"/>
      <c r="CLZ68" s="37"/>
      <c r="CMA68" s="37"/>
      <c r="CMB68" s="37"/>
      <c r="CMC68" s="37"/>
      <c r="CMD68" s="37"/>
      <c r="CME68" s="37"/>
      <c r="CMF68" s="37"/>
      <c r="CMG68" s="37"/>
      <c r="CMH68" s="37"/>
      <c r="CMI68" s="37"/>
      <c r="CMJ68" s="37"/>
      <c r="CMK68" s="37"/>
      <c r="CML68" s="37"/>
      <c r="CMM68" s="37"/>
      <c r="CMN68" s="37"/>
      <c r="CMO68" s="37"/>
      <c r="CMP68" s="37"/>
      <c r="CMQ68" s="37"/>
      <c r="CMR68" s="37"/>
      <c r="CMS68" s="37"/>
      <c r="CMT68" s="37"/>
      <c r="CMU68" s="37"/>
      <c r="CMV68" s="37"/>
      <c r="CMW68" s="37"/>
      <c r="CMX68" s="37"/>
      <c r="CMY68" s="37"/>
      <c r="CMZ68" s="37"/>
      <c r="CNA68" s="37"/>
      <c r="CNB68" s="37"/>
      <c r="CNC68" s="37"/>
      <c r="CND68" s="37"/>
      <c r="CNE68" s="37"/>
      <c r="CNF68" s="37"/>
      <c r="CNG68" s="37"/>
      <c r="CNH68" s="37"/>
      <c r="CNI68" s="37"/>
      <c r="CNJ68" s="37"/>
      <c r="CNK68" s="37"/>
      <c r="CNL68" s="37"/>
      <c r="CNM68" s="37"/>
      <c r="CNN68" s="37"/>
      <c r="CNO68" s="37"/>
      <c r="CNP68" s="37"/>
      <c r="CNQ68" s="37"/>
      <c r="CNR68" s="37"/>
      <c r="CNS68" s="37"/>
      <c r="CNT68" s="37"/>
      <c r="CNU68" s="37"/>
      <c r="CNV68" s="37"/>
      <c r="CNW68" s="37"/>
      <c r="CNX68" s="37"/>
      <c r="CNY68" s="37"/>
      <c r="CNZ68" s="37"/>
      <c r="COA68" s="37"/>
      <c r="COB68" s="37"/>
      <c r="COC68" s="37"/>
      <c r="COD68" s="37"/>
      <c r="COE68" s="37"/>
      <c r="COF68" s="37"/>
      <c r="COG68" s="37"/>
      <c r="COH68" s="37"/>
      <c r="COI68" s="37"/>
      <c r="COJ68" s="37"/>
      <c r="COK68" s="37"/>
      <c r="COL68" s="37"/>
      <c r="COM68" s="37"/>
      <c r="CON68" s="37"/>
      <c r="COO68" s="37"/>
      <c r="COP68" s="37"/>
      <c r="COQ68" s="37"/>
      <c r="COR68" s="37"/>
      <c r="COS68" s="37"/>
      <c r="COT68" s="37"/>
      <c r="COU68" s="37"/>
      <c r="COV68" s="37"/>
      <c r="COW68" s="37"/>
      <c r="COX68" s="37"/>
      <c r="COY68" s="37"/>
      <c r="COZ68" s="37"/>
      <c r="CPA68" s="37"/>
      <c r="CPB68" s="37"/>
      <c r="CPC68" s="37"/>
      <c r="CPD68" s="37"/>
      <c r="CPE68" s="37"/>
      <c r="CPF68" s="37"/>
      <c r="CPG68" s="37"/>
      <c r="CPH68" s="37"/>
      <c r="CPI68" s="37"/>
      <c r="CPJ68" s="37"/>
      <c r="CPK68" s="37"/>
      <c r="CPL68" s="37"/>
      <c r="CPM68" s="37"/>
      <c r="CPN68" s="37"/>
      <c r="CPO68" s="37"/>
      <c r="CPP68" s="37"/>
      <c r="CPQ68" s="37"/>
      <c r="CPR68" s="37"/>
      <c r="CPS68" s="37"/>
      <c r="CPT68" s="37"/>
      <c r="CPU68" s="37"/>
      <c r="CPV68" s="37"/>
      <c r="CPW68" s="37"/>
      <c r="CPX68" s="37"/>
      <c r="CPY68" s="37"/>
      <c r="CPZ68" s="37"/>
      <c r="CQA68" s="37"/>
      <c r="CQB68" s="37"/>
      <c r="CQC68" s="37"/>
      <c r="CQD68" s="37"/>
      <c r="CQE68" s="37"/>
      <c r="CQF68" s="37"/>
      <c r="CQG68" s="37"/>
      <c r="CQH68" s="37"/>
      <c r="CQI68" s="37"/>
      <c r="CQJ68" s="37"/>
      <c r="CQK68" s="37"/>
      <c r="CQL68" s="37"/>
      <c r="CQM68" s="37"/>
      <c r="CQN68" s="37"/>
      <c r="CQO68" s="37"/>
      <c r="CQP68" s="37"/>
      <c r="CQQ68" s="37"/>
      <c r="CQR68" s="37"/>
      <c r="CQS68" s="37"/>
      <c r="CQT68" s="37"/>
      <c r="CQU68" s="37"/>
      <c r="CQV68" s="37"/>
      <c r="CQW68" s="37"/>
      <c r="CQX68" s="37"/>
      <c r="CQY68" s="37"/>
      <c r="CQZ68" s="37"/>
      <c r="CRA68" s="37"/>
      <c r="CRB68" s="37"/>
      <c r="CRC68" s="37"/>
      <c r="CRD68" s="37"/>
      <c r="CRE68" s="37"/>
      <c r="CRF68" s="37"/>
      <c r="CRG68" s="37"/>
      <c r="CRH68" s="37"/>
      <c r="CRI68" s="37"/>
      <c r="CRJ68" s="37"/>
      <c r="CRK68" s="37"/>
      <c r="CRL68" s="37"/>
      <c r="CRM68" s="37"/>
      <c r="CRN68" s="37"/>
      <c r="CRO68" s="37"/>
      <c r="CRP68" s="37"/>
      <c r="CRQ68" s="37"/>
      <c r="CRR68" s="37"/>
      <c r="CRS68" s="37"/>
      <c r="CRT68" s="37"/>
      <c r="CRU68" s="37"/>
      <c r="CRV68" s="37"/>
      <c r="CRW68" s="37"/>
      <c r="CRX68" s="37"/>
      <c r="CRY68" s="37"/>
      <c r="CRZ68" s="37"/>
      <c r="CSA68" s="37"/>
      <c r="CSB68" s="37"/>
      <c r="CSC68" s="37"/>
      <c r="CSD68" s="37"/>
      <c r="CSE68" s="37"/>
      <c r="CSF68" s="37"/>
      <c r="CSG68" s="37"/>
      <c r="CSH68" s="37"/>
      <c r="CSI68" s="37"/>
      <c r="CSJ68" s="37"/>
      <c r="CSK68" s="37"/>
      <c r="CSL68" s="37"/>
      <c r="CSM68" s="37"/>
      <c r="CSN68" s="37"/>
      <c r="CSO68" s="37"/>
      <c r="CSP68" s="37"/>
      <c r="CSQ68" s="37"/>
      <c r="CSR68" s="37"/>
      <c r="CSS68" s="37"/>
      <c r="CST68" s="37"/>
      <c r="CSU68" s="37"/>
      <c r="CSV68" s="37"/>
      <c r="CSW68" s="37"/>
      <c r="CSX68" s="37"/>
      <c r="CSY68" s="37"/>
      <c r="CSZ68" s="37"/>
      <c r="CTA68" s="37"/>
      <c r="CTB68" s="37"/>
      <c r="CTC68" s="37"/>
      <c r="CTD68" s="37"/>
      <c r="CTE68" s="37"/>
      <c r="CTF68" s="37"/>
      <c r="CTG68" s="37"/>
      <c r="CTH68" s="37"/>
      <c r="CTI68" s="37"/>
      <c r="CTJ68" s="37"/>
      <c r="CTK68" s="37"/>
      <c r="CTL68" s="37"/>
      <c r="CTM68" s="37"/>
      <c r="CTN68" s="37"/>
      <c r="CTO68" s="37"/>
      <c r="CTP68" s="37"/>
      <c r="CTQ68" s="37"/>
      <c r="CTR68" s="37"/>
      <c r="CTS68" s="37"/>
      <c r="CTT68" s="37"/>
      <c r="CTU68" s="37"/>
      <c r="CTV68" s="37"/>
      <c r="CTW68" s="37"/>
      <c r="CTX68" s="37"/>
      <c r="CTY68" s="37"/>
      <c r="CTZ68" s="37"/>
      <c r="CUA68" s="37"/>
      <c r="CUB68" s="37"/>
    </row>
    <row r="69" s="1" customFormat="1" ht="21" customHeight="1" spans="1:1024 1025:2576">
      <c r="A69" s="32"/>
      <c r="B69" s="64" t="s">
        <v>99</v>
      </c>
      <c r="C69" s="65"/>
      <c r="D69" s="65"/>
      <c r="E69" s="65"/>
      <c r="F69" s="65"/>
      <c r="G69" s="65"/>
      <c r="H69" s="56">
        <f xml:space="preserve">SUM(H67:H68)</f>
        <v>0</v>
      </c>
      <c r="J69" s="57"/>
    </row>
    <row r="70" customFormat="1" ht="21" customHeight="1" spans="1:1024 1025:2576">
      <c r="A70" s="67" t="s">
        <v>104</v>
      </c>
      <c r="B70" s="67"/>
      <c r="C70" s="67"/>
      <c r="D70" s="67"/>
      <c r="E70" s="68"/>
      <c r="F70" s="68"/>
      <c r="G70" s="68"/>
      <c r="H70" s="68"/>
      <c r="J70" s="69"/>
    </row>
    <row r="71" s="4" customFormat="1" ht="40" customHeight="1" spans="1:1024 1025:2576">
      <c r="A71" s="70" t="s">
        <v>105</v>
      </c>
      <c r="B71" s="71"/>
      <c r="C71" s="71"/>
      <c r="D71" s="71"/>
      <c r="E71" s="71"/>
      <c r="F71" s="71"/>
      <c r="G71" s="71"/>
      <c r="H71" s="71"/>
      <c r="I71" s="71"/>
      <c r="J71" s="72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3"/>
      <c r="AT71" s="73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3"/>
      <c r="BI71" s="73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3"/>
      <c r="BX71" s="73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3"/>
      <c r="CM71" s="73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  <c r="CZ71" s="73"/>
      <c r="DA71" s="73"/>
      <c r="DB71" s="73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3"/>
      <c r="DQ71" s="73"/>
      <c r="DR71" s="73"/>
      <c r="DS71" s="73"/>
      <c r="DT71" s="73"/>
      <c r="DU71" s="73"/>
      <c r="DV71" s="73"/>
      <c r="DW71" s="73"/>
      <c r="DX71" s="73"/>
      <c r="DY71" s="73"/>
      <c r="DZ71" s="73"/>
      <c r="EA71" s="73"/>
      <c r="EB71" s="73"/>
      <c r="EC71" s="73"/>
      <c r="ED71" s="73"/>
      <c r="EE71" s="73"/>
      <c r="EF71" s="73"/>
      <c r="EG71" s="73"/>
      <c r="EH71" s="73"/>
      <c r="EI71" s="73"/>
      <c r="EJ71" s="73"/>
      <c r="EK71" s="73"/>
      <c r="EL71" s="73"/>
      <c r="EM71" s="73"/>
      <c r="EN71" s="73"/>
      <c r="EO71" s="73"/>
      <c r="EP71" s="73"/>
      <c r="EQ71" s="73"/>
      <c r="ER71" s="73"/>
      <c r="ES71" s="73"/>
      <c r="ET71" s="73"/>
      <c r="EU71" s="73"/>
      <c r="EV71" s="73"/>
      <c r="EW71" s="73"/>
      <c r="EX71" s="73"/>
      <c r="EY71" s="73"/>
      <c r="EZ71" s="73"/>
      <c r="FA71" s="73"/>
      <c r="FB71" s="73"/>
      <c r="FC71" s="73"/>
      <c r="FD71" s="73"/>
      <c r="FE71" s="73"/>
      <c r="FF71" s="73"/>
      <c r="FG71" s="73"/>
      <c r="FH71" s="73"/>
      <c r="FI71" s="73"/>
      <c r="FJ71" s="73"/>
      <c r="FK71" s="73"/>
      <c r="FL71" s="73"/>
      <c r="FM71" s="73"/>
      <c r="FN71" s="73"/>
      <c r="FO71" s="73"/>
      <c r="FP71" s="73"/>
      <c r="FQ71" s="73"/>
      <c r="FR71" s="73"/>
      <c r="FS71" s="73"/>
      <c r="FT71" s="73"/>
      <c r="FU71" s="73"/>
      <c r="FV71" s="73"/>
      <c r="FW71" s="73"/>
      <c r="FX71" s="73"/>
      <c r="FY71" s="73"/>
      <c r="FZ71" s="73"/>
      <c r="GA71" s="73"/>
      <c r="GB71" s="73"/>
      <c r="GC71" s="73"/>
      <c r="GD71" s="73"/>
      <c r="GE71" s="73"/>
      <c r="GF71" s="73"/>
      <c r="GG71" s="73"/>
      <c r="GH71" s="73"/>
      <c r="GI71" s="73"/>
      <c r="GJ71" s="73"/>
      <c r="GK71" s="73"/>
      <c r="GL71" s="73"/>
      <c r="GM71" s="73"/>
      <c r="GN71" s="73"/>
      <c r="GO71" s="73"/>
      <c r="GP71" s="73"/>
      <c r="GQ71" s="73"/>
      <c r="GR71" s="73"/>
      <c r="GS71" s="73"/>
      <c r="GT71" s="73"/>
      <c r="GU71" s="73"/>
      <c r="GV71" s="73"/>
      <c r="GW71" s="73"/>
      <c r="GX71" s="73"/>
      <c r="GY71" s="73"/>
      <c r="GZ71" s="73"/>
      <c r="HA71" s="73"/>
      <c r="HB71" s="73"/>
      <c r="HC71" s="73"/>
      <c r="HD71" s="73"/>
      <c r="HE71" s="73"/>
      <c r="HF71" s="73"/>
      <c r="HG71" s="73"/>
      <c r="HH71" s="73"/>
      <c r="HI71" s="73"/>
      <c r="HJ71" s="73"/>
      <c r="HK71" s="73"/>
      <c r="HL71" s="73"/>
      <c r="HM71" s="73"/>
      <c r="HN71" s="73"/>
      <c r="HO71" s="73"/>
      <c r="HP71" s="73"/>
      <c r="HQ71" s="73"/>
      <c r="HR71" s="73"/>
      <c r="HS71" s="73"/>
      <c r="HT71" s="73"/>
      <c r="HU71" s="73"/>
      <c r="HV71" s="73"/>
      <c r="HW71" s="73"/>
      <c r="HX71" s="73"/>
      <c r="HY71" s="73"/>
      <c r="HZ71" s="73"/>
      <c r="IA71" s="73"/>
      <c r="IB71" s="73"/>
      <c r="IC71" s="73"/>
      <c r="ID71" s="73"/>
      <c r="IE71" s="73"/>
      <c r="IF71" s="73"/>
      <c r="IG71" s="73"/>
      <c r="IH71" s="73"/>
      <c r="II71" s="73"/>
      <c r="IJ71" s="73"/>
      <c r="IK71" s="73"/>
      <c r="IL71" s="73"/>
      <c r="IM71" s="73"/>
      <c r="IN71" s="73"/>
      <c r="IO71" s="73"/>
      <c r="IP71" s="73"/>
      <c r="IQ71" s="73"/>
      <c r="IR71" s="73"/>
      <c r="IS71" s="73"/>
      <c r="IT71" s="73"/>
      <c r="IU71" s="73"/>
      <c r="IV71" s="73"/>
      <c r="IW71" s="73"/>
      <c r="IX71" s="73"/>
      <c r="IY71" s="73"/>
      <c r="IZ71" s="73"/>
      <c r="JA71" s="73"/>
      <c r="JB71" s="73"/>
      <c r="JC71" s="73"/>
      <c r="JD71" s="73"/>
      <c r="JE71" s="73"/>
      <c r="JF71" s="73"/>
      <c r="JG71" s="73"/>
      <c r="JH71" s="73"/>
      <c r="JI71" s="73"/>
      <c r="JJ71" s="73"/>
      <c r="JK71" s="73"/>
      <c r="JL71" s="73"/>
      <c r="JM71" s="73"/>
      <c r="JN71" s="73"/>
      <c r="JO71" s="73"/>
      <c r="JP71" s="73"/>
      <c r="JQ71" s="73"/>
      <c r="JR71" s="73"/>
      <c r="JS71" s="73"/>
      <c r="JT71" s="73"/>
      <c r="JU71" s="73"/>
      <c r="JV71" s="73"/>
      <c r="JW71" s="73"/>
      <c r="JX71" s="73"/>
      <c r="JY71" s="73"/>
      <c r="JZ71" s="73"/>
      <c r="KA71" s="73"/>
      <c r="KB71" s="73"/>
      <c r="KC71" s="73"/>
      <c r="KD71" s="73"/>
      <c r="KE71" s="73"/>
      <c r="KF71" s="73"/>
      <c r="KG71" s="73"/>
      <c r="KH71" s="73"/>
      <c r="KI71" s="73"/>
      <c r="KJ71" s="73"/>
      <c r="KK71" s="73"/>
      <c r="KL71" s="73"/>
      <c r="KM71" s="73"/>
      <c r="KN71" s="73"/>
      <c r="KO71" s="73"/>
      <c r="KP71" s="73"/>
      <c r="KQ71" s="73"/>
      <c r="KR71" s="73"/>
      <c r="KS71" s="73"/>
      <c r="KT71" s="73"/>
      <c r="KU71" s="73"/>
      <c r="KV71" s="73"/>
      <c r="KW71" s="73"/>
      <c r="KX71" s="73"/>
      <c r="KY71" s="73"/>
      <c r="KZ71" s="73"/>
      <c r="LA71" s="73"/>
      <c r="LB71" s="73"/>
      <c r="LC71" s="73"/>
      <c r="LD71" s="73"/>
      <c r="LE71" s="73"/>
      <c r="LF71" s="73"/>
      <c r="LG71" s="73"/>
      <c r="LH71" s="73"/>
      <c r="LI71" s="73"/>
      <c r="LJ71" s="73"/>
      <c r="LK71" s="73"/>
      <c r="LL71" s="73"/>
      <c r="LM71" s="73"/>
      <c r="LN71" s="73"/>
      <c r="LO71" s="73"/>
      <c r="LP71" s="73"/>
      <c r="LQ71" s="73"/>
      <c r="LR71" s="73"/>
      <c r="LS71" s="73"/>
      <c r="LT71" s="73"/>
      <c r="LU71" s="73"/>
      <c r="LV71" s="73"/>
      <c r="LW71" s="73"/>
      <c r="LX71" s="73"/>
      <c r="LY71" s="73"/>
      <c r="LZ71" s="73"/>
      <c r="MA71" s="73"/>
      <c r="MB71" s="73"/>
      <c r="MC71" s="73"/>
      <c r="MD71" s="73"/>
      <c r="ME71" s="73"/>
      <c r="MF71" s="73"/>
      <c r="MG71" s="73"/>
      <c r="MH71" s="73"/>
      <c r="MI71" s="73"/>
      <c r="MJ71" s="73"/>
      <c r="MK71" s="73"/>
      <c r="ML71" s="73"/>
      <c r="MM71" s="73"/>
      <c r="MN71" s="73"/>
      <c r="MO71" s="73"/>
      <c r="MP71" s="73"/>
      <c r="MQ71" s="73"/>
      <c r="MR71" s="73"/>
      <c r="MS71" s="73"/>
      <c r="MT71" s="73"/>
      <c r="MU71" s="73"/>
      <c r="MV71" s="73"/>
      <c r="MW71" s="73"/>
      <c r="MX71" s="73"/>
      <c r="MY71" s="73"/>
      <c r="MZ71" s="73"/>
      <c r="NA71" s="73"/>
      <c r="NB71" s="73"/>
      <c r="NC71" s="73"/>
      <c r="ND71" s="73"/>
      <c r="NE71" s="73"/>
      <c r="NF71" s="73"/>
      <c r="NG71" s="73"/>
      <c r="NH71" s="73"/>
      <c r="NI71" s="73"/>
      <c r="NJ71" s="73"/>
      <c r="NK71" s="73"/>
      <c r="NL71" s="73"/>
      <c r="NM71" s="73"/>
      <c r="NN71" s="73"/>
      <c r="NO71" s="73"/>
      <c r="NP71" s="73"/>
      <c r="NQ71" s="73"/>
      <c r="NR71" s="73"/>
      <c r="NS71" s="73"/>
      <c r="NT71" s="73"/>
      <c r="NU71" s="73"/>
      <c r="NV71" s="73"/>
      <c r="NW71" s="73"/>
      <c r="NX71" s="73"/>
      <c r="NY71" s="73"/>
      <c r="NZ71" s="73"/>
      <c r="OA71" s="73"/>
      <c r="OB71" s="73"/>
      <c r="OC71" s="73"/>
      <c r="OD71" s="73"/>
      <c r="OE71" s="73"/>
      <c r="OF71" s="73"/>
      <c r="OG71" s="73"/>
      <c r="OH71" s="73"/>
      <c r="OI71" s="73"/>
      <c r="OJ71" s="73"/>
      <c r="OK71" s="73"/>
      <c r="OL71" s="73"/>
      <c r="OM71" s="73"/>
      <c r="ON71" s="73"/>
      <c r="OO71" s="73"/>
      <c r="OP71" s="73"/>
      <c r="OQ71" s="73"/>
      <c r="OR71" s="73"/>
      <c r="OS71" s="73"/>
      <c r="OT71" s="73"/>
      <c r="OU71" s="73"/>
      <c r="OV71" s="73"/>
      <c r="OW71" s="73"/>
      <c r="OX71" s="73"/>
      <c r="OY71" s="73"/>
      <c r="OZ71" s="73"/>
      <c r="PA71" s="73"/>
      <c r="PB71" s="73"/>
      <c r="PC71" s="73"/>
      <c r="PD71" s="73"/>
      <c r="PE71" s="73"/>
      <c r="PF71" s="73"/>
      <c r="PG71" s="73"/>
      <c r="PH71" s="73"/>
      <c r="PI71" s="73"/>
      <c r="PJ71" s="73"/>
      <c r="PK71" s="73"/>
      <c r="PL71" s="73"/>
      <c r="PM71" s="73"/>
      <c r="PN71" s="73"/>
      <c r="PO71" s="73"/>
      <c r="PP71" s="73"/>
      <c r="PQ71" s="73"/>
      <c r="PR71" s="73"/>
      <c r="PS71" s="73"/>
      <c r="PT71" s="73"/>
      <c r="PU71" s="73"/>
      <c r="PV71" s="73"/>
      <c r="PW71" s="73"/>
      <c r="PX71" s="73"/>
      <c r="PY71" s="73"/>
      <c r="PZ71" s="73"/>
      <c r="QA71" s="73"/>
      <c r="QB71" s="73"/>
      <c r="QC71" s="73"/>
      <c r="QD71" s="73"/>
      <c r="QE71" s="73"/>
      <c r="QF71" s="73"/>
      <c r="QG71" s="73"/>
      <c r="QH71" s="73"/>
      <c r="QI71" s="73"/>
      <c r="QJ71" s="73"/>
      <c r="QK71" s="73"/>
      <c r="QL71" s="73"/>
      <c r="QM71" s="73"/>
      <c r="QN71" s="73"/>
      <c r="QO71" s="73"/>
      <c r="QP71" s="73"/>
      <c r="QQ71" s="73"/>
      <c r="QR71" s="73"/>
      <c r="QS71" s="73"/>
      <c r="QT71" s="73"/>
      <c r="QU71" s="73"/>
      <c r="QV71" s="73"/>
      <c r="QW71" s="73"/>
      <c r="QX71" s="73"/>
      <c r="QY71" s="73"/>
      <c r="QZ71" s="73"/>
      <c r="RA71" s="73"/>
      <c r="RB71" s="73"/>
      <c r="RC71" s="73"/>
      <c r="RD71" s="73"/>
      <c r="RE71" s="73"/>
      <c r="RF71" s="73"/>
      <c r="RG71" s="73"/>
      <c r="RH71" s="73"/>
      <c r="RI71" s="73"/>
      <c r="RJ71" s="73"/>
      <c r="RK71" s="73"/>
      <c r="RL71" s="73"/>
      <c r="RM71" s="73"/>
      <c r="RN71" s="73"/>
      <c r="RO71" s="73"/>
      <c r="RP71" s="73"/>
      <c r="RQ71" s="73"/>
      <c r="RR71" s="73"/>
      <c r="RS71" s="73"/>
      <c r="RT71" s="73"/>
      <c r="RU71" s="73"/>
      <c r="RV71" s="73"/>
      <c r="RW71" s="73"/>
      <c r="RX71" s="73"/>
      <c r="RY71" s="73"/>
      <c r="RZ71" s="73"/>
      <c r="SA71" s="73"/>
      <c r="SB71" s="73"/>
      <c r="SC71" s="73"/>
      <c r="SD71" s="73"/>
      <c r="SE71" s="73"/>
      <c r="SF71" s="73"/>
      <c r="SG71" s="73"/>
      <c r="SH71" s="73"/>
      <c r="SI71" s="73"/>
      <c r="SJ71" s="73"/>
      <c r="SK71" s="73"/>
      <c r="SL71" s="73"/>
      <c r="SM71" s="73"/>
      <c r="SN71" s="73"/>
      <c r="SO71" s="73"/>
      <c r="SP71" s="73"/>
      <c r="SQ71" s="73"/>
      <c r="SR71" s="73"/>
      <c r="SS71" s="73"/>
      <c r="ST71" s="73"/>
      <c r="SU71" s="73"/>
      <c r="SV71" s="73"/>
      <c r="SW71" s="73"/>
      <c r="SX71" s="73"/>
      <c r="SY71" s="73"/>
      <c r="SZ71" s="73"/>
      <c r="TA71" s="73"/>
      <c r="TB71" s="73"/>
      <c r="TC71" s="73"/>
      <c r="TD71" s="73"/>
      <c r="TE71" s="73"/>
      <c r="TF71" s="73"/>
      <c r="TG71" s="73"/>
      <c r="TH71" s="73"/>
      <c r="TI71" s="73"/>
      <c r="TJ71" s="73"/>
      <c r="TK71" s="73"/>
      <c r="TL71" s="73"/>
      <c r="TM71" s="73"/>
      <c r="TN71" s="73"/>
      <c r="TO71" s="73"/>
      <c r="TP71" s="73"/>
      <c r="TQ71" s="73"/>
      <c r="TR71" s="73"/>
      <c r="TS71" s="73"/>
      <c r="TT71" s="73"/>
      <c r="TU71" s="73"/>
      <c r="TV71" s="73"/>
      <c r="TW71" s="73"/>
      <c r="TX71" s="73"/>
      <c r="TY71" s="73"/>
      <c r="TZ71" s="73"/>
      <c r="UA71" s="73"/>
      <c r="UB71" s="73"/>
      <c r="UC71" s="73"/>
      <c r="UD71" s="73"/>
      <c r="UE71" s="73"/>
      <c r="UF71" s="73"/>
      <c r="UG71" s="73"/>
      <c r="UH71" s="73"/>
      <c r="UI71" s="73"/>
      <c r="UJ71" s="73"/>
      <c r="UK71" s="73"/>
      <c r="UL71" s="73"/>
      <c r="UM71" s="73"/>
      <c r="UN71" s="73"/>
      <c r="UO71" s="73"/>
      <c r="UP71" s="73"/>
      <c r="UQ71" s="73"/>
      <c r="UR71" s="73"/>
      <c r="US71" s="73"/>
      <c r="UT71" s="73"/>
      <c r="UU71" s="73"/>
      <c r="UV71" s="73"/>
      <c r="UW71" s="73"/>
      <c r="UX71" s="73"/>
      <c r="UY71" s="73"/>
      <c r="UZ71" s="73"/>
      <c r="VA71" s="73"/>
      <c r="VB71" s="73"/>
      <c r="VC71" s="73"/>
      <c r="VD71" s="73"/>
      <c r="VE71" s="73"/>
      <c r="VF71" s="73"/>
      <c r="VG71" s="73"/>
      <c r="VH71" s="73"/>
      <c r="VI71" s="73"/>
      <c r="VJ71" s="73"/>
      <c r="VK71" s="73"/>
      <c r="VL71" s="73"/>
      <c r="VM71" s="73"/>
      <c r="VN71" s="73"/>
      <c r="VO71" s="73"/>
      <c r="VP71" s="73"/>
      <c r="VQ71" s="73"/>
      <c r="VR71" s="73"/>
      <c r="VS71" s="73"/>
      <c r="VT71" s="73"/>
      <c r="VU71" s="73"/>
      <c r="VV71" s="73"/>
      <c r="VW71" s="73"/>
      <c r="VX71" s="73"/>
      <c r="VY71" s="73"/>
      <c r="VZ71" s="73"/>
      <c r="WA71" s="73"/>
      <c r="WB71" s="73"/>
      <c r="WC71" s="73"/>
      <c r="WD71" s="73"/>
      <c r="WE71" s="73"/>
      <c r="WF71" s="73"/>
      <c r="WG71" s="73"/>
      <c r="WH71" s="73"/>
      <c r="WI71" s="73"/>
      <c r="WJ71" s="73"/>
      <c r="WK71" s="73"/>
      <c r="WL71" s="73"/>
      <c r="WM71" s="73"/>
      <c r="WN71" s="73"/>
      <c r="WO71" s="73"/>
      <c r="WP71" s="73"/>
      <c r="WQ71" s="73"/>
      <c r="WR71" s="73"/>
      <c r="WS71" s="73"/>
      <c r="WT71" s="73"/>
      <c r="WU71" s="73"/>
      <c r="WV71" s="73"/>
      <c r="WW71" s="73"/>
      <c r="WX71" s="73"/>
      <c r="WY71" s="73"/>
      <c r="WZ71" s="73"/>
      <c r="XA71" s="73"/>
      <c r="XB71" s="73"/>
      <c r="XC71" s="73"/>
      <c r="XD71" s="73"/>
      <c r="XE71" s="73"/>
      <c r="XF71" s="73"/>
      <c r="XG71" s="73"/>
      <c r="XH71" s="73"/>
      <c r="XI71" s="73"/>
      <c r="XJ71" s="73"/>
      <c r="XK71" s="73"/>
      <c r="XL71" s="73"/>
      <c r="XM71" s="73"/>
      <c r="XN71" s="73"/>
      <c r="XO71" s="73"/>
      <c r="XP71" s="73"/>
      <c r="XQ71" s="73"/>
      <c r="XR71" s="73"/>
      <c r="XS71" s="73"/>
      <c r="XT71" s="73"/>
      <c r="XU71" s="73"/>
      <c r="XV71" s="73"/>
      <c r="XW71" s="73"/>
      <c r="XX71" s="73"/>
      <c r="XY71" s="73"/>
      <c r="XZ71" s="73"/>
      <c r="YA71" s="73"/>
      <c r="YB71" s="73"/>
      <c r="YC71" s="73"/>
      <c r="YD71" s="73"/>
      <c r="YE71" s="73"/>
      <c r="YF71" s="73"/>
      <c r="YG71" s="73"/>
      <c r="YH71" s="73"/>
      <c r="YI71" s="73"/>
      <c r="YJ71" s="73"/>
      <c r="YK71" s="73"/>
      <c r="YL71" s="73"/>
      <c r="YM71" s="73"/>
      <c r="YN71" s="73"/>
      <c r="YO71" s="73"/>
      <c r="YP71" s="73"/>
      <c r="YQ71" s="73"/>
      <c r="YR71" s="73"/>
      <c r="YS71" s="73"/>
      <c r="YT71" s="73"/>
      <c r="YU71" s="73"/>
      <c r="YV71" s="73"/>
      <c r="YW71" s="73"/>
      <c r="YX71" s="73"/>
      <c r="YY71" s="73"/>
      <c r="YZ71" s="73"/>
      <c r="ZA71" s="73"/>
      <c r="ZB71" s="73"/>
      <c r="ZC71" s="73"/>
      <c r="ZD71" s="73"/>
      <c r="ZE71" s="73"/>
      <c r="ZF71" s="73"/>
      <c r="ZG71" s="73"/>
      <c r="ZH71" s="73"/>
      <c r="ZI71" s="73"/>
      <c r="ZJ71" s="73"/>
      <c r="ZK71" s="73"/>
      <c r="ZL71" s="73"/>
      <c r="ZM71" s="73"/>
      <c r="ZN71" s="73"/>
      <c r="ZO71" s="73"/>
      <c r="ZP71" s="73"/>
      <c r="ZQ71" s="73"/>
      <c r="ZR71" s="73"/>
      <c r="ZS71" s="73"/>
      <c r="ZT71" s="73"/>
      <c r="ZU71" s="73"/>
      <c r="ZV71" s="73"/>
      <c r="ZW71" s="73"/>
      <c r="ZX71" s="73"/>
      <c r="ZY71" s="73"/>
      <c r="ZZ71" s="73"/>
      <c r="AAA71" s="73"/>
      <c r="AAB71" s="73"/>
      <c r="AAC71" s="73"/>
      <c r="AAD71" s="73"/>
      <c r="AAE71" s="73"/>
      <c r="AAF71" s="73"/>
      <c r="AAG71" s="73"/>
      <c r="AAH71" s="73"/>
      <c r="AAI71" s="73"/>
      <c r="AAJ71" s="73"/>
      <c r="AAK71" s="73"/>
      <c r="AAL71" s="73"/>
      <c r="AAM71" s="73"/>
      <c r="AAN71" s="73"/>
      <c r="AAO71" s="73"/>
      <c r="AAP71" s="73"/>
      <c r="AAQ71" s="73"/>
      <c r="AAR71" s="73"/>
      <c r="AAS71" s="73"/>
      <c r="AAT71" s="73"/>
      <c r="AAU71" s="73"/>
      <c r="AAV71" s="73"/>
      <c r="AAW71" s="73"/>
      <c r="AAX71" s="73"/>
      <c r="AAY71" s="73"/>
      <c r="AAZ71" s="73"/>
      <c r="ABA71" s="73"/>
      <c r="ABB71" s="73"/>
      <c r="ABC71" s="73"/>
      <c r="ABD71" s="73"/>
      <c r="ABE71" s="73"/>
      <c r="ABF71" s="73"/>
      <c r="ABG71" s="73"/>
      <c r="ABH71" s="73"/>
      <c r="ABI71" s="73"/>
      <c r="ABJ71" s="73"/>
      <c r="ABK71" s="73"/>
      <c r="ABL71" s="73"/>
      <c r="ABM71" s="73"/>
      <c r="ABN71" s="73"/>
      <c r="ABO71" s="73"/>
      <c r="ABP71" s="73"/>
      <c r="ABQ71" s="73"/>
      <c r="ABR71" s="73"/>
      <c r="ABS71" s="73"/>
      <c r="ABT71" s="73"/>
      <c r="ABU71" s="73"/>
      <c r="ABV71" s="73"/>
      <c r="ABW71" s="73"/>
      <c r="ABX71" s="73"/>
      <c r="ABY71" s="73"/>
      <c r="ABZ71" s="73"/>
      <c r="ACA71" s="73"/>
      <c r="ACB71" s="73"/>
      <c r="ACC71" s="73"/>
      <c r="ACD71" s="73"/>
      <c r="ACE71" s="73"/>
      <c r="ACF71" s="73"/>
      <c r="ACG71" s="73"/>
      <c r="ACH71" s="73"/>
      <c r="ACI71" s="73"/>
      <c r="ACJ71" s="73"/>
      <c r="ACK71" s="73"/>
      <c r="ACL71" s="73"/>
      <c r="ACM71" s="73"/>
      <c r="ACN71" s="73"/>
      <c r="ACO71" s="73"/>
      <c r="ACP71" s="73"/>
      <c r="ACQ71" s="73"/>
      <c r="ACR71" s="73"/>
      <c r="ACS71" s="73"/>
      <c r="ACT71" s="73"/>
      <c r="ACU71" s="73"/>
      <c r="ACV71" s="73"/>
      <c r="ACW71" s="73"/>
      <c r="ACX71" s="73"/>
      <c r="ACY71" s="73"/>
      <c r="ACZ71" s="73"/>
      <c r="ADA71" s="73"/>
      <c r="ADB71" s="73"/>
      <c r="ADC71" s="73"/>
      <c r="ADD71" s="73"/>
      <c r="ADE71" s="73"/>
      <c r="ADF71" s="73"/>
      <c r="ADG71" s="73"/>
      <c r="ADH71" s="73"/>
      <c r="ADI71" s="73"/>
      <c r="ADJ71" s="73"/>
      <c r="ADK71" s="73"/>
      <c r="ADL71" s="73"/>
      <c r="ADM71" s="73"/>
      <c r="ADN71" s="73"/>
      <c r="ADO71" s="73"/>
      <c r="ADP71" s="73"/>
      <c r="ADQ71" s="73"/>
      <c r="ADR71" s="73"/>
      <c r="ADS71" s="73"/>
      <c r="ADT71" s="73"/>
      <c r="ADU71" s="73"/>
      <c r="ADV71" s="73"/>
      <c r="ADW71" s="73"/>
      <c r="ADX71" s="73"/>
      <c r="ADY71" s="73"/>
      <c r="ADZ71" s="73"/>
      <c r="AEA71" s="73"/>
      <c r="AEB71" s="73"/>
      <c r="AEC71" s="73"/>
      <c r="AED71" s="73"/>
      <c r="AEE71" s="73"/>
      <c r="AEF71" s="73"/>
      <c r="AEG71" s="73"/>
      <c r="AEH71" s="73"/>
      <c r="AEI71" s="73"/>
      <c r="AEJ71" s="73"/>
      <c r="AEK71" s="73"/>
      <c r="AEL71" s="73"/>
      <c r="AEM71" s="73"/>
      <c r="AEN71" s="73"/>
      <c r="AEO71" s="73"/>
      <c r="AEP71" s="73"/>
      <c r="AEQ71" s="73"/>
      <c r="AER71" s="73"/>
      <c r="AES71" s="73"/>
      <c r="AET71" s="73"/>
      <c r="AEU71" s="73"/>
      <c r="AEV71" s="73"/>
      <c r="AEW71" s="73"/>
      <c r="AEX71" s="73"/>
      <c r="AEY71" s="73"/>
      <c r="AEZ71" s="73"/>
      <c r="AFA71" s="73"/>
      <c r="AFB71" s="73"/>
      <c r="AFC71" s="73"/>
      <c r="AFD71" s="73"/>
      <c r="AFE71" s="73"/>
      <c r="AFF71" s="73"/>
      <c r="AFG71" s="73"/>
      <c r="AFH71" s="73"/>
      <c r="AFI71" s="73"/>
      <c r="AFJ71" s="73"/>
      <c r="AFK71" s="73"/>
      <c r="AFL71" s="73"/>
      <c r="AFM71" s="73"/>
      <c r="AFN71" s="73"/>
      <c r="AFO71" s="73"/>
      <c r="AFP71" s="73"/>
      <c r="AFQ71" s="73"/>
      <c r="AFR71" s="73"/>
      <c r="AFS71" s="73"/>
      <c r="AFT71" s="73"/>
      <c r="AFU71" s="73"/>
      <c r="AFV71" s="73"/>
      <c r="AFW71" s="73"/>
      <c r="AFX71" s="73"/>
      <c r="AFY71" s="73"/>
      <c r="AFZ71" s="73"/>
      <c r="AGA71" s="73"/>
      <c r="AGB71" s="73"/>
      <c r="AGC71" s="73"/>
      <c r="AGD71" s="73"/>
      <c r="AGE71" s="73"/>
      <c r="AGF71" s="73"/>
      <c r="AGG71" s="73"/>
      <c r="AGH71" s="73"/>
      <c r="AGI71" s="73"/>
      <c r="AGJ71" s="73"/>
      <c r="AGK71" s="73"/>
      <c r="AGL71" s="73"/>
      <c r="AGM71" s="73"/>
      <c r="AGN71" s="73"/>
      <c r="AGO71" s="73"/>
      <c r="AGP71" s="73"/>
      <c r="AGQ71" s="73"/>
      <c r="AGR71" s="73"/>
      <c r="AGS71" s="73"/>
      <c r="AGT71" s="73"/>
      <c r="AGU71" s="73"/>
      <c r="AGV71" s="73"/>
      <c r="AGW71" s="73"/>
      <c r="AGX71" s="73"/>
      <c r="AGY71" s="73"/>
      <c r="AGZ71" s="73"/>
      <c r="AHA71" s="73"/>
      <c r="AHB71" s="73"/>
      <c r="AHC71" s="73"/>
      <c r="AHD71" s="73"/>
      <c r="AHE71" s="73"/>
      <c r="AHF71" s="73"/>
      <c r="AHG71" s="73"/>
      <c r="AHH71" s="73"/>
      <c r="AHI71" s="73"/>
      <c r="AHJ71" s="73"/>
      <c r="AHK71" s="73"/>
      <c r="AHL71" s="73"/>
      <c r="AHM71" s="73"/>
      <c r="AHN71" s="73"/>
      <c r="AHO71" s="73"/>
      <c r="AHP71" s="73"/>
      <c r="AHQ71" s="73"/>
      <c r="AHR71" s="73"/>
      <c r="AHS71" s="73"/>
      <c r="AHT71" s="73"/>
      <c r="AHU71" s="73"/>
      <c r="AHV71" s="73"/>
      <c r="AHW71" s="73"/>
      <c r="AHX71" s="73"/>
      <c r="AHY71" s="73"/>
      <c r="AHZ71" s="73"/>
      <c r="AIA71" s="73"/>
      <c r="AIB71" s="73"/>
      <c r="AIC71" s="73"/>
      <c r="AID71" s="73"/>
      <c r="AIE71" s="73"/>
      <c r="AIF71" s="73"/>
      <c r="AIG71" s="73"/>
      <c r="AIH71" s="73"/>
      <c r="AII71" s="73"/>
      <c r="AIJ71" s="73"/>
      <c r="AIK71" s="73"/>
      <c r="AIL71" s="73"/>
      <c r="AIM71" s="73"/>
      <c r="AIN71" s="73"/>
      <c r="AIO71" s="73"/>
      <c r="AIP71" s="73"/>
      <c r="AIQ71" s="73"/>
      <c r="AIR71" s="73"/>
      <c r="AIS71" s="73"/>
      <c r="AIT71" s="73"/>
      <c r="AIU71" s="73"/>
      <c r="AIV71" s="73"/>
      <c r="AIW71" s="73"/>
      <c r="AIX71" s="73"/>
      <c r="AIY71" s="73"/>
      <c r="AIZ71" s="73"/>
      <c r="AJA71" s="73"/>
      <c r="AJB71" s="73"/>
      <c r="AJC71" s="73"/>
      <c r="AJD71" s="73"/>
      <c r="AJE71" s="73"/>
      <c r="AJF71" s="73"/>
      <c r="AJG71" s="73"/>
      <c r="AJH71" s="73"/>
      <c r="AJI71" s="73"/>
      <c r="AJJ71" s="73"/>
      <c r="AJK71" s="73"/>
      <c r="AJL71" s="73"/>
      <c r="AJM71" s="73"/>
      <c r="AJN71" s="73"/>
      <c r="AJO71" s="73"/>
      <c r="AJP71" s="73"/>
      <c r="AJQ71" s="73"/>
      <c r="AJR71" s="73"/>
      <c r="AJS71" s="73"/>
      <c r="AJT71" s="73"/>
      <c r="AJU71" s="73"/>
      <c r="AJV71" s="73"/>
      <c r="AJW71" s="73"/>
      <c r="AJX71" s="73"/>
      <c r="AJY71" s="73"/>
      <c r="AJZ71" s="73"/>
      <c r="AKA71" s="73"/>
      <c r="AKB71" s="73"/>
      <c r="AKC71" s="73"/>
      <c r="AKD71" s="73"/>
      <c r="AKE71" s="73"/>
      <c r="AKF71" s="73"/>
      <c r="AKG71" s="73"/>
      <c r="AKH71" s="73"/>
      <c r="AKI71" s="73"/>
      <c r="AKJ71" s="73"/>
      <c r="AKK71" s="73"/>
      <c r="AKL71" s="73"/>
      <c r="AKM71" s="73"/>
      <c r="AKN71" s="73"/>
      <c r="AKO71" s="73"/>
      <c r="AKP71" s="73"/>
      <c r="AKQ71" s="73"/>
      <c r="AKR71" s="73"/>
      <c r="AKS71" s="73"/>
      <c r="AKT71" s="73"/>
      <c r="AKU71" s="73"/>
      <c r="AKV71" s="73"/>
      <c r="AKW71" s="73"/>
      <c r="AKX71" s="73"/>
      <c r="AKY71" s="73"/>
      <c r="AKZ71" s="73"/>
      <c r="ALA71" s="73"/>
      <c r="ALB71" s="73"/>
      <c r="ALC71" s="73"/>
      <c r="ALD71" s="73"/>
      <c r="ALE71" s="73"/>
      <c r="ALF71" s="73"/>
      <c r="ALG71" s="73"/>
      <c r="ALH71" s="73"/>
      <c r="ALI71" s="73"/>
      <c r="ALJ71" s="73"/>
      <c r="ALK71" s="73"/>
      <c r="ALL71" s="73"/>
      <c r="ALM71" s="73"/>
      <c r="ALN71" s="73"/>
      <c r="ALO71" s="73"/>
      <c r="ALP71" s="73"/>
      <c r="ALQ71" s="73"/>
      <c r="ALR71" s="73"/>
      <c r="ALS71" s="73"/>
      <c r="ALT71" s="73"/>
      <c r="ALU71" s="73"/>
      <c r="ALV71" s="73"/>
      <c r="ALW71" s="73"/>
      <c r="ALX71" s="73"/>
      <c r="ALY71" s="73"/>
      <c r="ALZ71" s="73"/>
      <c r="AMA71" s="73"/>
      <c r="AMB71" s="73"/>
      <c r="AMC71" s="73"/>
      <c r="AMD71" s="73"/>
      <c r="AME71" s="73"/>
      <c r="AMF71" s="73"/>
      <c r="AMG71" s="73"/>
      <c r="AMH71" s="73"/>
      <c r="AMI71" s="73"/>
      <c r="AMJ71" s="73"/>
      <c r="AMK71" s="73"/>
      <c r="AML71" s="73"/>
      <c r="AMM71" s="73"/>
      <c r="AMN71" s="73"/>
      <c r="AMO71" s="73"/>
      <c r="AMP71" s="73"/>
      <c r="AMQ71" s="73"/>
      <c r="AMR71" s="73"/>
      <c r="AMS71" s="73"/>
      <c r="AMT71" s="73"/>
      <c r="AMU71" s="73"/>
      <c r="AMV71" s="73"/>
      <c r="AMW71" s="73"/>
      <c r="AMX71" s="73"/>
      <c r="AMY71" s="73"/>
      <c r="AMZ71" s="73"/>
      <c r="ANA71" s="73"/>
      <c r="ANB71" s="73"/>
      <c r="ANC71" s="73"/>
      <c r="AND71" s="73"/>
      <c r="ANE71" s="73"/>
      <c r="ANF71" s="73"/>
      <c r="ANG71" s="73"/>
      <c r="ANH71" s="73"/>
      <c r="ANI71" s="73"/>
      <c r="ANJ71" s="73"/>
      <c r="ANK71" s="73"/>
      <c r="ANL71" s="73"/>
      <c r="ANM71" s="73"/>
      <c r="ANN71" s="73"/>
      <c r="ANO71" s="73"/>
      <c r="ANP71" s="73"/>
      <c r="ANQ71" s="73"/>
      <c r="ANR71" s="73"/>
      <c r="ANS71" s="73"/>
      <c r="ANT71" s="73"/>
      <c r="ANU71" s="73"/>
      <c r="ANV71" s="73"/>
      <c r="ANW71" s="73"/>
      <c r="ANX71" s="73"/>
      <c r="ANY71" s="73"/>
      <c r="ANZ71" s="73"/>
      <c r="AOA71" s="73"/>
      <c r="AOB71" s="73"/>
      <c r="AOC71" s="73"/>
      <c r="AOD71" s="73"/>
      <c r="AOE71" s="73"/>
      <c r="AOF71" s="73"/>
      <c r="AOG71" s="73"/>
      <c r="AOH71" s="73"/>
      <c r="AOI71" s="73"/>
      <c r="AOJ71" s="73"/>
      <c r="AOK71" s="73"/>
      <c r="AOL71" s="73"/>
      <c r="AOM71" s="73"/>
      <c r="AON71" s="73"/>
      <c r="AOO71" s="73"/>
      <c r="AOP71" s="73"/>
      <c r="AOQ71" s="73"/>
      <c r="AOR71" s="73"/>
      <c r="AOS71" s="73"/>
      <c r="AOT71" s="73"/>
      <c r="AOU71" s="73"/>
      <c r="AOV71" s="73"/>
      <c r="AOW71" s="73"/>
      <c r="AOX71" s="73"/>
      <c r="AOY71" s="73"/>
      <c r="AOZ71" s="73"/>
      <c r="APA71" s="73"/>
      <c r="APB71" s="73"/>
      <c r="APC71" s="73"/>
      <c r="APD71" s="73"/>
      <c r="APE71" s="73"/>
      <c r="APF71" s="73"/>
      <c r="APG71" s="73"/>
      <c r="APH71" s="73"/>
      <c r="API71" s="73"/>
      <c r="APJ71" s="73"/>
      <c r="APK71" s="73"/>
      <c r="APL71" s="73"/>
      <c r="APM71" s="73"/>
      <c r="APN71" s="73"/>
      <c r="APO71" s="73"/>
      <c r="APP71" s="73"/>
      <c r="APQ71" s="73"/>
      <c r="APR71" s="73"/>
      <c r="APS71" s="73"/>
      <c r="APT71" s="73"/>
      <c r="APU71" s="73"/>
      <c r="APV71" s="73"/>
      <c r="APW71" s="73"/>
      <c r="APX71" s="73"/>
      <c r="APY71" s="73"/>
      <c r="APZ71" s="73"/>
      <c r="AQA71" s="73"/>
      <c r="AQB71" s="73"/>
      <c r="AQC71" s="73"/>
      <c r="AQD71" s="73"/>
      <c r="AQE71" s="73"/>
      <c r="AQF71" s="73"/>
      <c r="AQG71" s="73"/>
      <c r="AQH71" s="73"/>
      <c r="AQI71" s="73"/>
      <c r="AQJ71" s="73"/>
      <c r="AQK71" s="73"/>
      <c r="AQL71" s="73"/>
      <c r="AQM71" s="73"/>
      <c r="AQN71" s="73"/>
      <c r="AQO71" s="73"/>
      <c r="AQP71" s="73"/>
      <c r="AQQ71" s="73"/>
      <c r="AQR71" s="73"/>
      <c r="AQS71" s="73"/>
      <c r="AQT71" s="73"/>
      <c r="AQU71" s="73"/>
      <c r="AQV71" s="73"/>
      <c r="AQW71" s="73"/>
      <c r="AQX71" s="73"/>
      <c r="AQY71" s="73"/>
      <c r="AQZ71" s="73"/>
      <c r="ARA71" s="73"/>
      <c r="ARB71" s="73"/>
      <c r="ARC71" s="73"/>
      <c r="ARD71" s="73"/>
      <c r="ARE71" s="73"/>
      <c r="ARF71" s="73"/>
      <c r="ARG71" s="73"/>
      <c r="ARH71" s="73"/>
      <c r="ARI71" s="73"/>
      <c r="ARJ71" s="73"/>
      <c r="ARK71" s="73"/>
      <c r="ARL71" s="73"/>
      <c r="ARM71" s="73"/>
      <c r="ARN71" s="73"/>
      <c r="ARO71" s="73"/>
      <c r="ARP71" s="73"/>
      <c r="ARQ71" s="73"/>
      <c r="ARR71" s="73"/>
      <c r="ARS71" s="73"/>
      <c r="ART71" s="73"/>
      <c r="ARU71" s="73"/>
      <c r="ARV71" s="73"/>
      <c r="ARW71" s="73"/>
      <c r="ARX71" s="73"/>
      <c r="ARY71" s="73"/>
      <c r="ARZ71" s="73"/>
      <c r="ASA71" s="73"/>
      <c r="ASB71" s="73"/>
      <c r="ASC71" s="73"/>
      <c r="ASD71" s="73"/>
      <c r="ASE71" s="73"/>
      <c r="ASF71" s="73"/>
      <c r="ASG71" s="73"/>
      <c r="ASH71" s="73"/>
      <c r="ASI71" s="73"/>
      <c r="ASJ71" s="73"/>
      <c r="ASK71" s="73"/>
      <c r="ASL71" s="73"/>
      <c r="ASM71" s="73"/>
      <c r="ASN71" s="73"/>
      <c r="ASO71" s="73"/>
      <c r="ASP71" s="73"/>
      <c r="ASQ71" s="73"/>
      <c r="ASR71" s="73"/>
      <c r="ASS71" s="73"/>
      <c r="AST71" s="73"/>
      <c r="ASU71" s="73"/>
      <c r="ASV71" s="73"/>
      <c r="ASW71" s="73"/>
      <c r="ASX71" s="73"/>
      <c r="ASY71" s="73"/>
      <c r="ASZ71" s="73"/>
      <c r="ATA71" s="73"/>
      <c r="ATB71" s="73"/>
      <c r="ATC71" s="73"/>
      <c r="ATD71" s="73"/>
      <c r="ATE71" s="73"/>
      <c r="ATF71" s="73"/>
      <c r="ATG71" s="73"/>
      <c r="ATH71" s="73"/>
      <c r="ATI71" s="73"/>
      <c r="ATJ71" s="73"/>
      <c r="ATK71" s="73"/>
      <c r="ATL71" s="73"/>
      <c r="ATM71" s="73"/>
      <c r="ATN71" s="73"/>
      <c r="ATO71" s="73"/>
      <c r="ATP71" s="73"/>
      <c r="ATQ71" s="73"/>
      <c r="ATR71" s="73"/>
      <c r="ATS71" s="73"/>
      <c r="ATT71" s="73"/>
      <c r="ATU71" s="73"/>
      <c r="ATV71" s="73"/>
      <c r="ATW71" s="73"/>
      <c r="ATX71" s="73"/>
      <c r="ATY71" s="73"/>
      <c r="ATZ71" s="73"/>
      <c r="AUA71" s="73"/>
      <c r="AUB71" s="73"/>
      <c r="AUC71" s="73"/>
      <c r="AUD71" s="73"/>
      <c r="AUE71" s="73"/>
      <c r="AUF71" s="73"/>
      <c r="AUG71" s="73"/>
      <c r="AUH71" s="73"/>
      <c r="AUI71" s="73"/>
      <c r="AUJ71" s="73"/>
      <c r="AUK71" s="73"/>
      <c r="AUL71" s="73"/>
      <c r="AUM71" s="73"/>
      <c r="AUN71" s="73"/>
      <c r="AUO71" s="73"/>
      <c r="AUP71" s="73"/>
      <c r="AUQ71" s="73"/>
      <c r="AUR71" s="73"/>
      <c r="AUS71" s="73"/>
      <c r="AUT71" s="73"/>
      <c r="AUU71" s="73"/>
      <c r="AUV71" s="73"/>
      <c r="AUW71" s="73"/>
      <c r="AUX71" s="73"/>
      <c r="AUY71" s="73"/>
      <c r="AUZ71" s="73"/>
      <c r="AVA71" s="73"/>
      <c r="AVB71" s="73"/>
      <c r="AVC71" s="73"/>
      <c r="AVD71" s="73"/>
      <c r="AVE71" s="73"/>
      <c r="AVF71" s="73"/>
      <c r="AVG71" s="73"/>
      <c r="AVH71" s="73"/>
      <c r="AVI71" s="73"/>
      <c r="AVJ71" s="73"/>
      <c r="AVK71" s="73"/>
      <c r="AVL71" s="73"/>
      <c r="AVM71" s="73"/>
      <c r="AVN71" s="73"/>
      <c r="AVO71" s="73"/>
      <c r="AVP71" s="73"/>
      <c r="AVQ71" s="73"/>
      <c r="AVR71" s="73"/>
      <c r="AVS71" s="73"/>
      <c r="AVT71" s="73"/>
      <c r="AVU71" s="73"/>
      <c r="AVV71" s="73"/>
      <c r="AVW71" s="73"/>
      <c r="AVX71" s="73"/>
      <c r="AVY71" s="73"/>
      <c r="AVZ71" s="73"/>
      <c r="AWA71" s="73"/>
      <c r="AWB71" s="73"/>
      <c r="AWC71" s="73"/>
      <c r="AWD71" s="73"/>
      <c r="AWE71" s="73"/>
      <c r="AWF71" s="73"/>
      <c r="AWG71" s="73"/>
      <c r="AWH71" s="73"/>
      <c r="AWI71" s="73"/>
      <c r="AWJ71" s="73"/>
      <c r="AWK71" s="73"/>
      <c r="AWL71" s="73"/>
      <c r="AWM71" s="73"/>
      <c r="AWN71" s="73"/>
      <c r="AWO71" s="73"/>
      <c r="AWP71" s="73"/>
      <c r="AWQ71" s="73"/>
      <c r="AWR71" s="73"/>
      <c r="AWS71" s="73"/>
      <c r="AWT71" s="73"/>
      <c r="AWU71" s="73"/>
      <c r="AWV71" s="73"/>
      <c r="AWW71" s="73"/>
      <c r="AWX71" s="73"/>
      <c r="AWY71" s="73"/>
      <c r="AWZ71" s="73"/>
      <c r="AXA71" s="73"/>
      <c r="AXB71" s="73"/>
      <c r="AXC71" s="73"/>
      <c r="AXD71" s="73"/>
      <c r="AXE71" s="73"/>
      <c r="AXF71" s="73"/>
      <c r="AXG71" s="73"/>
      <c r="AXH71" s="73"/>
      <c r="AXI71" s="73"/>
      <c r="AXJ71" s="73"/>
      <c r="AXK71" s="73"/>
      <c r="AXL71" s="73"/>
      <c r="AXM71" s="73"/>
      <c r="AXN71" s="73"/>
      <c r="AXO71" s="73"/>
      <c r="AXP71" s="73"/>
      <c r="AXQ71" s="73"/>
      <c r="AXR71" s="73"/>
      <c r="AXS71" s="73"/>
      <c r="AXT71" s="73"/>
      <c r="AXU71" s="73"/>
      <c r="AXV71" s="73"/>
      <c r="AXW71" s="73"/>
      <c r="AXX71" s="73"/>
      <c r="AXY71" s="73"/>
      <c r="AXZ71" s="73"/>
      <c r="AYA71" s="73"/>
      <c r="AYB71" s="73"/>
      <c r="AYC71" s="73"/>
      <c r="AYD71" s="73"/>
      <c r="AYE71" s="73"/>
      <c r="AYF71" s="73"/>
      <c r="AYG71" s="73"/>
      <c r="AYH71" s="73"/>
      <c r="AYI71" s="73"/>
      <c r="AYJ71" s="73"/>
      <c r="AYK71" s="73"/>
      <c r="AYL71" s="73"/>
      <c r="AYM71" s="73"/>
      <c r="AYN71" s="73"/>
      <c r="AYO71" s="73"/>
      <c r="AYP71" s="73"/>
      <c r="AYQ71" s="73"/>
      <c r="AYR71" s="73"/>
      <c r="AYS71" s="73"/>
      <c r="AYT71" s="73"/>
      <c r="AYU71" s="73"/>
      <c r="AYV71" s="73"/>
      <c r="AYW71" s="73"/>
      <c r="AYX71" s="73"/>
      <c r="AYY71" s="73"/>
      <c r="AYZ71" s="73"/>
      <c r="AZA71" s="73"/>
      <c r="AZB71" s="73"/>
      <c r="AZC71" s="73"/>
      <c r="AZD71" s="73"/>
      <c r="AZE71" s="73"/>
      <c r="AZF71" s="73"/>
      <c r="AZG71" s="73"/>
      <c r="AZH71" s="73"/>
      <c r="AZI71" s="73"/>
      <c r="AZJ71" s="73"/>
      <c r="AZK71" s="73"/>
      <c r="AZL71" s="73"/>
      <c r="AZM71" s="73"/>
      <c r="AZN71" s="73"/>
      <c r="AZO71" s="73"/>
      <c r="AZP71" s="73"/>
      <c r="AZQ71" s="73"/>
      <c r="AZR71" s="73"/>
      <c r="AZS71" s="73"/>
      <c r="AZT71" s="73"/>
      <c r="AZU71" s="73"/>
      <c r="AZV71" s="73"/>
      <c r="AZW71" s="73"/>
      <c r="AZX71" s="73"/>
      <c r="AZY71" s="73"/>
      <c r="AZZ71" s="73"/>
      <c r="BAA71" s="73"/>
      <c r="BAB71" s="73"/>
      <c r="BAC71" s="73"/>
      <c r="BAD71" s="73"/>
      <c r="BAE71" s="73"/>
      <c r="BAF71" s="73"/>
      <c r="BAG71" s="73"/>
      <c r="BAH71" s="73"/>
      <c r="BAI71" s="73"/>
      <c r="BAJ71" s="73"/>
      <c r="BAK71" s="73"/>
      <c r="BAL71" s="73"/>
      <c r="BAM71" s="73"/>
      <c r="BAN71" s="73"/>
      <c r="BAO71" s="73"/>
      <c r="BAP71" s="73"/>
      <c r="BAQ71" s="73"/>
      <c r="BAR71" s="73"/>
      <c r="BAS71" s="73"/>
      <c r="BAT71" s="73"/>
      <c r="BAU71" s="73"/>
      <c r="BAV71" s="73"/>
      <c r="BAW71" s="73"/>
      <c r="BAX71" s="73"/>
      <c r="BAY71" s="73"/>
      <c r="BAZ71" s="73"/>
      <c r="BBA71" s="73"/>
      <c r="BBB71" s="73"/>
      <c r="BBC71" s="73"/>
      <c r="BBD71" s="73"/>
      <c r="BBE71" s="73"/>
      <c r="BBF71" s="73"/>
      <c r="BBG71" s="73"/>
      <c r="BBH71" s="73"/>
      <c r="BBI71" s="73"/>
      <c r="BBJ71" s="73"/>
      <c r="BBK71" s="73"/>
      <c r="BBL71" s="73"/>
      <c r="BBM71" s="73"/>
      <c r="BBN71" s="73"/>
      <c r="BBO71" s="73"/>
      <c r="BBP71" s="73"/>
      <c r="BBQ71" s="73"/>
      <c r="BBR71" s="73"/>
      <c r="BBS71" s="73"/>
      <c r="BBT71" s="73"/>
      <c r="BBU71" s="73"/>
      <c r="BBV71" s="73"/>
      <c r="BBW71" s="73"/>
      <c r="BBX71" s="73"/>
      <c r="BBY71" s="73"/>
      <c r="BBZ71" s="73"/>
      <c r="BCA71" s="73"/>
      <c r="BCB71" s="73"/>
      <c r="BCC71" s="73"/>
      <c r="BCD71" s="73"/>
      <c r="BCE71" s="73"/>
      <c r="BCF71" s="73"/>
      <c r="BCG71" s="73"/>
      <c r="BCH71" s="73"/>
      <c r="BCI71" s="73"/>
      <c r="BCJ71" s="73"/>
      <c r="BCK71" s="73"/>
      <c r="BCL71" s="73"/>
      <c r="BCM71" s="73"/>
      <c r="BCN71" s="73"/>
      <c r="BCO71" s="73"/>
      <c r="BCP71" s="73"/>
      <c r="BCQ71" s="73"/>
      <c r="BCR71" s="73"/>
      <c r="BCS71" s="73"/>
      <c r="BCT71" s="73"/>
      <c r="BCU71" s="73"/>
      <c r="BCV71" s="73"/>
      <c r="BCW71" s="73"/>
      <c r="BCX71" s="73"/>
      <c r="BCY71" s="73"/>
      <c r="BCZ71" s="73"/>
      <c r="BDA71" s="73"/>
      <c r="BDB71" s="73"/>
      <c r="BDC71" s="73"/>
      <c r="BDD71" s="73"/>
      <c r="BDE71" s="73"/>
      <c r="BDF71" s="73"/>
      <c r="BDG71" s="73"/>
      <c r="BDH71" s="73"/>
      <c r="BDI71" s="73"/>
      <c r="BDJ71" s="73"/>
      <c r="BDK71" s="73"/>
      <c r="BDL71" s="73"/>
      <c r="BDM71" s="73"/>
      <c r="BDN71" s="73"/>
      <c r="BDO71" s="73"/>
      <c r="BDP71" s="73"/>
      <c r="BDQ71" s="73"/>
      <c r="BDR71" s="73"/>
      <c r="BDS71" s="73"/>
      <c r="BDT71" s="73"/>
      <c r="BDU71" s="73"/>
      <c r="BDV71" s="73"/>
      <c r="BDW71" s="73"/>
      <c r="BDX71" s="73"/>
      <c r="BDY71" s="73"/>
      <c r="BDZ71" s="73"/>
      <c r="BEA71" s="73"/>
      <c r="BEB71" s="73"/>
      <c r="BEC71" s="73"/>
      <c r="BED71" s="73"/>
      <c r="BEE71" s="73"/>
      <c r="BEF71" s="73"/>
      <c r="BEG71" s="73"/>
      <c r="BEH71" s="73"/>
      <c r="BEI71" s="73"/>
      <c r="BEJ71" s="73"/>
      <c r="BEK71" s="73"/>
      <c r="BEL71" s="73"/>
      <c r="BEM71" s="73"/>
      <c r="BEN71" s="73"/>
      <c r="BEO71" s="73"/>
      <c r="BEP71" s="73"/>
      <c r="BEQ71" s="73"/>
      <c r="BER71" s="73"/>
      <c r="BES71" s="73"/>
      <c r="BET71" s="73"/>
      <c r="BEU71" s="73"/>
      <c r="BEV71" s="73"/>
      <c r="BEW71" s="73"/>
      <c r="BEX71" s="73"/>
      <c r="BEY71" s="73"/>
      <c r="BEZ71" s="73"/>
      <c r="BFA71" s="73"/>
      <c r="BFB71" s="73"/>
      <c r="BFC71" s="73"/>
      <c r="BFD71" s="73"/>
      <c r="BFE71" s="73"/>
      <c r="BFF71" s="73"/>
      <c r="BFG71" s="73"/>
      <c r="BFH71" s="73"/>
      <c r="BFI71" s="73"/>
      <c r="BFJ71" s="73"/>
      <c r="BFK71" s="73"/>
      <c r="BFL71" s="73"/>
      <c r="BFM71" s="73"/>
      <c r="BFN71" s="73"/>
      <c r="BFO71" s="73"/>
      <c r="BFP71" s="73"/>
      <c r="BFQ71" s="73"/>
      <c r="BFR71" s="73"/>
      <c r="BFS71" s="73"/>
      <c r="BFT71" s="73"/>
      <c r="BFU71" s="73"/>
      <c r="BFV71" s="73"/>
      <c r="BFW71" s="73"/>
      <c r="BFX71" s="73"/>
      <c r="BFY71" s="73"/>
      <c r="BFZ71" s="73"/>
      <c r="BGA71" s="73"/>
      <c r="BGB71" s="73"/>
      <c r="BGC71" s="73"/>
      <c r="BGD71" s="73"/>
      <c r="BGE71" s="73"/>
      <c r="BGF71" s="73"/>
      <c r="BGG71" s="73"/>
      <c r="BGH71" s="73"/>
      <c r="BGI71" s="73"/>
      <c r="BGJ71" s="73"/>
      <c r="BGK71" s="73"/>
      <c r="BGL71" s="73"/>
      <c r="BGM71" s="73"/>
      <c r="BGN71" s="73"/>
      <c r="BGO71" s="73"/>
      <c r="BGP71" s="73"/>
      <c r="BGQ71" s="73"/>
      <c r="BGR71" s="73"/>
      <c r="BGS71" s="73"/>
      <c r="BGT71" s="73"/>
      <c r="BGU71" s="73"/>
      <c r="BGV71" s="73"/>
      <c r="BGW71" s="73"/>
      <c r="BGX71" s="73"/>
      <c r="BGY71" s="73"/>
      <c r="BGZ71" s="73"/>
      <c r="BHA71" s="73"/>
      <c r="BHB71" s="73"/>
      <c r="BHC71" s="73"/>
      <c r="BHD71" s="73"/>
      <c r="BHE71" s="73"/>
      <c r="BHF71" s="73"/>
      <c r="BHG71" s="73"/>
      <c r="BHH71" s="73"/>
      <c r="BHI71" s="73"/>
      <c r="BHJ71" s="73"/>
      <c r="BHK71" s="73"/>
      <c r="BHL71" s="73"/>
      <c r="BHM71" s="73"/>
      <c r="BHN71" s="73"/>
      <c r="BHO71" s="73"/>
      <c r="BHP71" s="73"/>
      <c r="BHQ71" s="73"/>
      <c r="BHR71" s="73"/>
      <c r="BHS71" s="73"/>
      <c r="BHT71" s="73"/>
      <c r="BHU71" s="73"/>
      <c r="BHV71" s="73"/>
      <c r="BHW71" s="73"/>
      <c r="BHX71" s="73"/>
      <c r="BHY71" s="73"/>
      <c r="BHZ71" s="73"/>
      <c r="BIA71" s="73"/>
      <c r="BIB71" s="73"/>
      <c r="BIC71" s="73"/>
      <c r="BID71" s="73"/>
      <c r="BIE71" s="73"/>
      <c r="BIF71" s="73"/>
      <c r="BIG71" s="73"/>
      <c r="BIH71" s="73"/>
      <c r="BII71" s="73"/>
      <c r="BIJ71" s="73"/>
      <c r="BIK71" s="73"/>
      <c r="BIL71" s="73"/>
      <c r="BIM71" s="73"/>
      <c r="BIN71" s="73"/>
      <c r="BIO71" s="73"/>
      <c r="BIP71" s="73"/>
      <c r="BIQ71" s="73"/>
      <c r="BIR71" s="73"/>
      <c r="BIS71" s="73"/>
      <c r="BIT71" s="73"/>
      <c r="BIU71" s="73"/>
      <c r="BIV71" s="73"/>
      <c r="BIW71" s="73"/>
      <c r="BIX71" s="73"/>
      <c r="BIY71" s="73"/>
      <c r="BIZ71" s="73"/>
      <c r="BJA71" s="73"/>
      <c r="BJB71" s="73"/>
      <c r="BJC71" s="73"/>
      <c r="BJD71" s="73"/>
      <c r="BJE71" s="73"/>
      <c r="BJF71" s="73"/>
      <c r="BJG71" s="73"/>
      <c r="BJH71" s="73"/>
      <c r="BJI71" s="73"/>
      <c r="BJJ71" s="73"/>
      <c r="BJK71" s="73"/>
      <c r="BJL71" s="73"/>
      <c r="BJM71" s="73"/>
      <c r="BJN71" s="73"/>
      <c r="BJO71" s="73"/>
      <c r="BJP71" s="73"/>
      <c r="BJQ71" s="73"/>
      <c r="BJR71" s="73"/>
      <c r="BJS71" s="73"/>
      <c r="BJT71" s="73"/>
      <c r="BJU71" s="73"/>
      <c r="BJV71" s="73"/>
      <c r="BJW71" s="73"/>
      <c r="BJX71" s="73"/>
      <c r="BJY71" s="73"/>
      <c r="BJZ71" s="73"/>
      <c r="BKA71" s="73"/>
      <c r="BKB71" s="73"/>
      <c r="BKC71" s="73"/>
      <c r="BKD71" s="73"/>
      <c r="BKE71" s="73"/>
      <c r="BKF71" s="73"/>
      <c r="BKG71" s="73"/>
      <c r="BKH71" s="73"/>
      <c r="BKI71" s="73"/>
      <c r="BKJ71" s="73"/>
      <c r="BKK71" s="73"/>
      <c r="BKL71" s="73"/>
      <c r="BKM71" s="73"/>
      <c r="BKN71" s="73"/>
      <c r="BKO71" s="73"/>
      <c r="BKP71" s="73"/>
      <c r="BKQ71" s="73"/>
      <c r="BKR71" s="73"/>
      <c r="BKS71" s="73"/>
      <c r="BKT71" s="73"/>
      <c r="BKU71" s="73"/>
      <c r="BKV71" s="73"/>
      <c r="BKW71" s="73"/>
      <c r="BKX71" s="73"/>
      <c r="BKY71" s="73"/>
      <c r="BKZ71" s="73"/>
      <c r="BLA71" s="73"/>
      <c r="BLB71" s="73"/>
      <c r="BLC71" s="73"/>
      <c r="BLD71" s="73"/>
      <c r="BLE71" s="73"/>
      <c r="BLF71" s="73"/>
      <c r="BLG71" s="73"/>
      <c r="BLH71" s="73"/>
      <c r="BLI71" s="73"/>
      <c r="BLJ71" s="73"/>
      <c r="BLK71" s="73"/>
      <c r="BLL71" s="73"/>
      <c r="BLM71" s="73"/>
      <c r="BLN71" s="73"/>
      <c r="BLO71" s="73"/>
      <c r="BLP71" s="73"/>
      <c r="BLQ71" s="73"/>
      <c r="BLR71" s="73"/>
      <c r="BLS71" s="73"/>
      <c r="BLT71" s="73"/>
      <c r="BLU71" s="73"/>
      <c r="BLV71" s="73"/>
      <c r="BLW71" s="73"/>
      <c r="BLX71" s="73"/>
      <c r="BLY71" s="73"/>
      <c r="BLZ71" s="73"/>
      <c r="BMA71" s="73"/>
      <c r="BMB71" s="73"/>
      <c r="BMC71" s="73"/>
      <c r="BMD71" s="73"/>
      <c r="BME71" s="73"/>
      <c r="BMF71" s="73"/>
      <c r="BMG71" s="73"/>
      <c r="BMH71" s="73"/>
      <c r="BMI71" s="73"/>
      <c r="BMJ71" s="73"/>
      <c r="BMK71" s="73"/>
      <c r="BML71" s="73"/>
      <c r="BMM71" s="73"/>
      <c r="BMN71" s="73"/>
      <c r="BMO71" s="73"/>
      <c r="BMP71" s="73"/>
      <c r="BMQ71" s="73"/>
      <c r="BMR71" s="73"/>
      <c r="BMS71" s="73"/>
      <c r="BMT71" s="73"/>
      <c r="BMU71" s="73"/>
      <c r="BMV71" s="73"/>
      <c r="BMW71" s="73"/>
      <c r="BMX71" s="73"/>
      <c r="BMY71" s="73"/>
      <c r="BMZ71" s="73"/>
      <c r="BNA71" s="73"/>
      <c r="BNB71" s="73"/>
      <c r="BNC71" s="73"/>
      <c r="BND71" s="73"/>
      <c r="BNE71" s="73"/>
      <c r="BNF71" s="73"/>
      <c r="BNG71" s="73"/>
      <c r="BNH71" s="73"/>
      <c r="BNI71" s="73"/>
      <c r="BNJ71" s="73"/>
      <c r="BNK71" s="73"/>
      <c r="BNL71" s="73"/>
      <c r="BNM71" s="73"/>
      <c r="BNN71" s="73"/>
      <c r="BNO71" s="73"/>
      <c r="BNP71" s="73"/>
      <c r="BNQ71" s="73"/>
      <c r="BNR71" s="73"/>
      <c r="BNS71" s="73"/>
      <c r="BNT71" s="73"/>
      <c r="BNU71" s="73"/>
      <c r="BNV71" s="73"/>
      <c r="BNW71" s="73"/>
      <c r="BNX71" s="73"/>
      <c r="BNY71" s="73"/>
      <c r="BNZ71" s="73"/>
      <c r="BOA71" s="73"/>
      <c r="BOB71" s="73"/>
      <c r="BOC71" s="73"/>
      <c r="BOD71" s="73"/>
      <c r="BOE71" s="73"/>
      <c r="BOF71" s="73"/>
      <c r="BOG71" s="73"/>
      <c r="BOH71" s="73"/>
      <c r="BOI71" s="73"/>
      <c r="BOJ71" s="73"/>
      <c r="BOK71" s="73"/>
      <c r="BOL71" s="73"/>
      <c r="BOM71" s="73"/>
      <c r="BON71" s="73"/>
      <c r="BOO71" s="73"/>
      <c r="BOP71" s="73"/>
      <c r="BOQ71" s="73"/>
      <c r="BOR71" s="73"/>
      <c r="BOS71" s="73"/>
      <c r="BOT71" s="73"/>
      <c r="BOU71" s="73"/>
      <c r="BOV71" s="73"/>
      <c r="BOW71" s="73"/>
      <c r="BOX71" s="73"/>
      <c r="BOY71" s="73"/>
      <c r="BOZ71" s="73"/>
      <c r="BPA71" s="73"/>
      <c r="BPB71" s="73"/>
      <c r="BPC71" s="73"/>
      <c r="BPD71" s="73"/>
      <c r="BPE71" s="73"/>
      <c r="BPF71" s="73"/>
      <c r="BPG71" s="73"/>
      <c r="BPH71" s="73"/>
      <c r="BPI71" s="73"/>
      <c r="BPJ71" s="73"/>
      <c r="BPK71" s="73"/>
      <c r="BPL71" s="73"/>
      <c r="BPM71" s="73"/>
      <c r="BPN71" s="73"/>
      <c r="BPO71" s="73"/>
      <c r="BPP71" s="73"/>
      <c r="BPQ71" s="73"/>
      <c r="BPR71" s="73"/>
      <c r="BPS71" s="73"/>
      <c r="BPT71" s="73"/>
      <c r="BPU71" s="73"/>
      <c r="BPV71" s="73"/>
      <c r="BPW71" s="73"/>
      <c r="BPX71" s="73"/>
      <c r="BPY71" s="73"/>
      <c r="BPZ71" s="73"/>
      <c r="BQA71" s="73"/>
      <c r="BQB71" s="73"/>
      <c r="BQC71" s="73"/>
      <c r="BQD71" s="73"/>
      <c r="BQE71" s="73"/>
      <c r="BQF71" s="73"/>
      <c r="BQG71" s="73"/>
      <c r="BQH71" s="73"/>
      <c r="BQI71" s="73"/>
      <c r="BQJ71" s="73"/>
      <c r="BQK71" s="73"/>
      <c r="BQL71" s="73"/>
      <c r="BQM71" s="73"/>
      <c r="BQN71" s="73"/>
      <c r="BQO71" s="73"/>
      <c r="BQP71" s="73"/>
      <c r="BQQ71" s="73"/>
      <c r="BQR71" s="73"/>
      <c r="BQS71" s="73"/>
      <c r="BQT71" s="73"/>
      <c r="BQU71" s="73"/>
      <c r="BQV71" s="73"/>
      <c r="BQW71" s="73"/>
      <c r="BQX71" s="73"/>
      <c r="BQY71" s="73"/>
      <c r="BQZ71" s="73"/>
      <c r="BRA71" s="73"/>
      <c r="BRB71" s="73"/>
      <c r="BRC71" s="73"/>
      <c r="BRD71" s="73"/>
      <c r="BRE71" s="73"/>
      <c r="BRF71" s="73"/>
      <c r="BRG71" s="73"/>
      <c r="BRH71" s="73"/>
      <c r="BRI71" s="73"/>
      <c r="BRJ71" s="73"/>
      <c r="BRK71" s="73"/>
      <c r="BRL71" s="73"/>
      <c r="BRM71" s="73"/>
      <c r="BRN71" s="73"/>
      <c r="BRO71" s="73"/>
      <c r="BRP71" s="73"/>
      <c r="BRQ71" s="73"/>
      <c r="BRR71" s="73"/>
      <c r="BRS71" s="73"/>
      <c r="BRT71" s="73"/>
      <c r="BRU71" s="73"/>
      <c r="BRV71" s="73"/>
      <c r="BRW71" s="73"/>
      <c r="BRX71" s="73"/>
      <c r="BRY71" s="73"/>
      <c r="BRZ71" s="73"/>
      <c r="BSA71" s="73"/>
      <c r="BSB71" s="73"/>
      <c r="BSC71" s="73"/>
      <c r="BSD71" s="73"/>
      <c r="BSE71" s="73"/>
      <c r="BSF71" s="73"/>
      <c r="BSG71" s="73"/>
      <c r="BSH71" s="73"/>
      <c r="BSI71" s="73"/>
      <c r="BSJ71" s="73"/>
      <c r="BSK71" s="73"/>
      <c r="BSL71" s="73"/>
      <c r="BSM71" s="73"/>
      <c r="BSN71" s="73"/>
      <c r="BSO71" s="73"/>
      <c r="BSP71" s="73"/>
      <c r="BSQ71" s="73"/>
      <c r="BSR71" s="73"/>
      <c r="BSS71" s="73"/>
      <c r="BST71" s="73"/>
      <c r="BSU71" s="73"/>
      <c r="BSV71" s="73"/>
      <c r="BSW71" s="73"/>
      <c r="BSX71" s="73"/>
      <c r="BSY71" s="73"/>
      <c r="BSZ71" s="73"/>
      <c r="BTA71" s="73"/>
      <c r="BTB71" s="73"/>
      <c r="BTC71" s="73"/>
      <c r="BTD71" s="73"/>
      <c r="BTE71" s="73"/>
      <c r="BTF71" s="73"/>
      <c r="BTG71" s="73"/>
      <c r="BTH71" s="73"/>
      <c r="BTI71" s="73"/>
      <c r="BTJ71" s="73"/>
      <c r="BTK71" s="73"/>
      <c r="BTL71" s="73"/>
      <c r="BTM71" s="73"/>
      <c r="BTN71" s="73"/>
      <c r="BTO71" s="73"/>
      <c r="BTP71" s="73"/>
      <c r="BTQ71" s="73"/>
      <c r="BTR71" s="73"/>
      <c r="BTS71" s="73"/>
      <c r="BTT71" s="73"/>
      <c r="BTU71" s="73"/>
      <c r="BTV71" s="73"/>
      <c r="BTW71" s="73"/>
      <c r="BTX71" s="73"/>
      <c r="BTY71" s="73"/>
      <c r="BTZ71" s="73"/>
      <c r="BUA71" s="73"/>
      <c r="BUB71" s="73"/>
      <c r="BUC71" s="73"/>
      <c r="BUD71" s="73"/>
      <c r="BUE71" s="73"/>
      <c r="BUF71" s="73"/>
      <c r="BUG71" s="73"/>
      <c r="BUH71" s="73"/>
      <c r="BUI71" s="73"/>
      <c r="BUJ71" s="73"/>
      <c r="BUK71" s="73"/>
      <c r="BUL71" s="73"/>
      <c r="BUM71" s="73"/>
      <c r="BUN71" s="73"/>
      <c r="BUO71" s="73"/>
      <c r="BUP71" s="73"/>
      <c r="BUQ71" s="73"/>
      <c r="BUR71" s="73"/>
      <c r="BUS71" s="73"/>
      <c r="BUT71" s="73"/>
      <c r="BUU71" s="73"/>
      <c r="BUV71" s="73"/>
      <c r="BUW71" s="73"/>
      <c r="BUX71" s="73"/>
      <c r="BUY71" s="73"/>
      <c r="BUZ71" s="73"/>
      <c r="BVA71" s="73"/>
      <c r="BVB71" s="73"/>
      <c r="BVC71" s="73"/>
      <c r="BVD71" s="73"/>
      <c r="BVE71" s="73"/>
      <c r="BVF71" s="73"/>
      <c r="BVG71" s="73"/>
      <c r="BVH71" s="73"/>
      <c r="BVI71" s="73"/>
      <c r="BVJ71" s="73"/>
      <c r="BVK71" s="73"/>
      <c r="BVL71" s="73"/>
      <c r="BVM71" s="73"/>
      <c r="BVN71" s="73"/>
      <c r="BVO71" s="73"/>
      <c r="BVP71" s="73"/>
      <c r="BVQ71" s="73"/>
      <c r="BVR71" s="73"/>
      <c r="BVS71" s="73"/>
      <c r="BVT71" s="73"/>
      <c r="BVU71" s="73"/>
      <c r="BVV71" s="73"/>
      <c r="BVW71" s="73"/>
      <c r="BVX71" s="73"/>
      <c r="BVY71" s="73"/>
      <c r="BVZ71" s="73"/>
      <c r="BWA71" s="73"/>
      <c r="BWB71" s="73"/>
      <c r="BWC71" s="73"/>
      <c r="BWD71" s="73"/>
      <c r="BWE71" s="73"/>
      <c r="BWF71" s="73"/>
      <c r="BWG71" s="73"/>
      <c r="BWH71" s="73"/>
      <c r="BWI71" s="73"/>
      <c r="BWJ71" s="73"/>
      <c r="BWK71" s="73"/>
      <c r="BWL71" s="73"/>
      <c r="BWM71" s="73"/>
      <c r="BWN71" s="73"/>
      <c r="BWO71" s="73"/>
      <c r="BWP71" s="73"/>
      <c r="BWQ71" s="73"/>
      <c r="BWR71" s="73"/>
      <c r="BWS71" s="73"/>
      <c r="BWT71" s="73"/>
      <c r="BWU71" s="73"/>
      <c r="BWV71" s="73"/>
      <c r="BWW71" s="73"/>
      <c r="BWX71" s="73"/>
      <c r="BWY71" s="73"/>
      <c r="BWZ71" s="73"/>
      <c r="BXA71" s="73"/>
      <c r="BXB71" s="73"/>
      <c r="BXC71" s="73"/>
      <c r="BXD71" s="73"/>
      <c r="BXE71" s="73"/>
      <c r="BXF71" s="73"/>
      <c r="BXG71" s="73"/>
      <c r="BXH71" s="73"/>
      <c r="BXI71" s="73"/>
      <c r="BXJ71" s="73"/>
      <c r="BXK71" s="73"/>
      <c r="BXL71" s="73"/>
      <c r="BXM71" s="73"/>
      <c r="BXN71" s="73"/>
      <c r="BXO71" s="73"/>
      <c r="BXP71" s="73"/>
      <c r="BXQ71" s="73"/>
      <c r="BXR71" s="73"/>
      <c r="BXS71" s="73"/>
      <c r="BXT71" s="73"/>
      <c r="BXU71" s="73"/>
      <c r="BXV71" s="73"/>
      <c r="BXW71" s="73"/>
      <c r="BXX71" s="73"/>
      <c r="BXY71" s="73"/>
      <c r="BXZ71" s="73"/>
      <c r="BYA71" s="73"/>
      <c r="BYB71" s="73"/>
      <c r="BYC71" s="73"/>
      <c r="BYD71" s="73"/>
      <c r="BYE71" s="73"/>
      <c r="BYF71" s="73"/>
      <c r="BYG71" s="73"/>
      <c r="BYH71" s="73"/>
      <c r="BYI71" s="73"/>
      <c r="BYJ71" s="73"/>
      <c r="BYK71" s="73"/>
      <c r="BYL71" s="73"/>
      <c r="BYM71" s="73"/>
      <c r="BYN71" s="73"/>
      <c r="BYO71" s="73"/>
      <c r="BYP71" s="73"/>
      <c r="BYQ71" s="73"/>
      <c r="BYR71" s="73"/>
      <c r="BYS71" s="73"/>
      <c r="BYT71" s="73"/>
      <c r="BYU71" s="73"/>
      <c r="BYV71" s="73"/>
      <c r="BYW71" s="73"/>
      <c r="BYX71" s="73"/>
      <c r="BYY71" s="73"/>
      <c r="BYZ71" s="73"/>
      <c r="BZA71" s="73"/>
      <c r="BZB71" s="73"/>
      <c r="BZC71" s="73"/>
      <c r="BZD71" s="73"/>
      <c r="BZE71" s="73"/>
      <c r="BZF71" s="73"/>
      <c r="BZG71" s="73"/>
      <c r="BZH71" s="73"/>
      <c r="BZI71" s="73"/>
      <c r="BZJ71" s="73"/>
      <c r="BZK71" s="73"/>
      <c r="BZL71" s="73"/>
      <c r="BZM71" s="73"/>
      <c r="BZN71" s="73"/>
      <c r="BZO71" s="73"/>
      <c r="BZP71" s="73"/>
      <c r="BZQ71" s="73"/>
      <c r="BZR71" s="73"/>
      <c r="BZS71" s="73"/>
      <c r="BZT71" s="73"/>
      <c r="BZU71" s="73"/>
      <c r="BZV71" s="73"/>
      <c r="BZW71" s="73"/>
      <c r="BZX71" s="73"/>
      <c r="BZY71" s="73"/>
      <c r="BZZ71" s="73"/>
      <c r="CAA71" s="73"/>
      <c r="CAB71" s="73"/>
      <c r="CAC71" s="73"/>
      <c r="CAD71" s="73"/>
      <c r="CAE71" s="73"/>
      <c r="CAF71" s="73"/>
      <c r="CAG71" s="73"/>
      <c r="CAH71" s="73"/>
      <c r="CAI71" s="73"/>
      <c r="CAJ71" s="73"/>
      <c r="CAK71" s="73"/>
      <c r="CAL71" s="73"/>
      <c r="CAM71" s="73"/>
      <c r="CAN71" s="73"/>
      <c r="CAO71" s="73"/>
      <c r="CAP71" s="73"/>
      <c r="CAQ71" s="73"/>
      <c r="CAR71" s="73"/>
      <c r="CAS71" s="73"/>
      <c r="CAT71" s="73"/>
      <c r="CAU71" s="73"/>
      <c r="CAV71" s="73"/>
      <c r="CAW71" s="73"/>
      <c r="CAX71" s="73"/>
      <c r="CAY71" s="73"/>
      <c r="CAZ71" s="73"/>
      <c r="CBA71" s="73"/>
      <c r="CBB71" s="73"/>
      <c r="CBC71" s="73"/>
      <c r="CBD71" s="73"/>
      <c r="CBE71" s="73"/>
      <c r="CBF71" s="73"/>
      <c r="CBG71" s="73"/>
      <c r="CBH71" s="73"/>
      <c r="CBI71" s="73"/>
      <c r="CBJ71" s="73"/>
      <c r="CBK71" s="73"/>
      <c r="CBL71" s="73"/>
      <c r="CBM71" s="73"/>
      <c r="CBN71" s="73"/>
      <c r="CBO71" s="73"/>
      <c r="CBP71" s="73"/>
      <c r="CBQ71" s="73"/>
      <c r="CBR71" s="73"/>
      <c r="CBS71" s="73"/>
      <c r="CBT71" s="73"/>
      <c r="CBU71" s="73"/>
      <c r="CBV71" s="73"/>
      <c r="CBW71" s="73"/>
      <c r="CBX71" s="73"/>
      <c r="CBY71" s="73"/>
      <c r="CBZ71" s="73"/>
      <c r="CCA71" s="73"/>
      <c r="CCB71" s="73"/>
      <c r="CCC71" s="73"/>
      <c r="CCD71" s="73"/>
      <c r="CCE71" s="73"/>
      <c r="CCF71" s="73"/>
      <c r="CCG71" s="73"/>
      <c r="CCH71" s="73"/>
      <c r="CCI71" s="73"/>
      <c r="CCJ71" s="73"/>
      <c r="CCK71" s="73"/>
      <c r="CCL71" s="73"/>
      <c r="CCM71" s="73"/>
      <c r="CCN71" s="73"/>
      <c r="CCO71" s="73"/>
      <c r="CCP71" s="73"/>
      <c r="CCQ71" s="73"/>
      <c r="CCR71" s="73"/>
      <c r="CCS71" s="73"/>
      <c r="CCT71" s="73"/>
      <c r="CCU71" s="73"/>
      <c r="CCV71" s="73"/>
      <c r="CCW71" s="73"/>
      <c r="CCX71" s="73"/>
      <c r="CCY71" s="73"/>
      <c r="CCZ71" s="73"/>
      <c r="CDA71" s="73"/>
      <c r="CDB71" s="73"/>
      <c r="CDC71" s="73"/>
      <c r="CDD71" s="73"/>
      <c r="CDE71" s="73"/>
      <c r="CDF71" s="73"/>
      <c r="CDG71" s="73"/>
      <c r="CDH71" s="73"/>
      <c r="CDI71" s="73"/>
      <c r="CDJ71" s="73"/>
      <c r="CDK71" s="73"/>
      <c r="CDL71" s="73"/>
      <c r="CDM71" s="73"/>
      <c r="CDN71" s="73"/>
      <c r="CDO71" s="73"/>
      <c r="CDP71" s="73"/>
      <c r="CDQ71" s="73"/>
      <c r="CDR71" s="73"/>
      <c r="CDS71" s="73"/>
      <c r="CDT71" s="73"/>
      <c r="CDU71" s="73"/>
      <c r="CDV71" s="73"/>
      <c r="CDW71" s="73"/>
      <c r="CDX71" s="73"/>
      <c r="CDY71" s="73"/>
      <c r="CDZ71" s="73"/>
      <c r="CEA71" s="73"/>
      <c r="CEB71" s="73"/>
      <c r="CEC71" s="73"/>
      <c r="CED71" s="73"/>
      <c r="CEE71" s="73"/>
      <c r="CEF71" s="73"/>
      <c r="CEG71" s="73"/>
      <c r="CEH71" s="73"/>
      <c r="CEI71" s="73"/>
      <c r="CEJ71" s="73"/>
      <c r="CEK71" s="73"/>
      <c r="CEL71" s="73"/>
      <c r="CEM71" s="73"/>
      <c r="CEN71" s="73"/>
      <c r="CEO71" s="73"/>
      <c r="CEP71" s="73"/>
      <c r="CEQ71" s="73"/>
      <c r="CER71" s="73"/>
      <c r="CES71" s="73"/>
      <c r="CET71" s="73"/>
      <c r="CEU71" s="73"/>
      <c r="CEV71" s="73"/>
      <c r="CEW71" s="73"/>
      <c r="CEX71" s="73"/>
      <c r="CEY71" s="73"/>
      <c r="CEZ71" s="73"/>
      <c r="CFA71" s="73"/>
      <c r="CFB71" s="73"/>
      <c r="CFC71" s="73"/>
      <c r="CFD71" s="73"/>
      <c r="CFE71" s="73"/>
      <c r="CFF71" s="73"/>
      <c r="CFG71" s="73"/>
      <c r="CFH71" s="73"/>
      <c r="CFI71" s="73"/>
      <c r="CFJ71" s="73"/>
      <c r="CFK71" s="73"/>
      <c r="CFL71" s="73"/>
      <c r="CFM71" s="73"/>
      <c r="CFN71" s="73"/>
      <c r="CFO71" s="73"/>
      <c r="CFP71" s="73"/>
      <c r="CFQ71" s="73"/>
      <c r="CFR71" s="73"/>
      <c r="CFS71" s="73"/>
      <c r="CFT71" s="73"/>
      <c r="CFU71" s="73"/>
      <c r="CFV71" s="73"/>
      <c r="CFW71" s="73"/>
      <c r="CFX71" s="73"/>
      <c r="CFY71" s="73"/>
      <c r="CFZ71" s="73"/>
      <c r="CGA71" s="73"/>
      <c r="CGB71" s="73"/>
      <c r="CGC71" s="73"/>
      <c r="CGD71" s="73"/>
      <c r="CGE71" s="73"/>
      <c r="CGF71" s="73"/>
      <c r="CGG71" s="73"/>
      <c r="CGH71" s="73"/>
      <c r="CGI71" s="73"/>
      <c r="CGJ71" s="73"/>
      <c r="CGK71" s="73"/>
      <c r="CGL71" s="73"/>
      <c r="CGM71" s="73"/>
      <c r="CGN71" s="73"/>
      <c r="CGO71" s="73"/>
      <c r="CGP71" s="73"/>
      <c r="CGQ71" s="73"/>
      <c r="CGR71" s="73"/>
      <c r="CGS71" s="73"/>
      <c r="CGT71" s="73"/>
      <c r="CGU71" s="73"/>
      <c r="CGV71" s="73"/>
      <c r="CGW71" s="73"/>
      <c r="CGX71" s="73"/>
      <c r="CGY71" s="73"/>
      <c r="CGZ71" s="73"/>
      <c r="CHA71" s="73"/>
      <c r="CHB71" s="73"/>
      <c r="CHC71" s="73"/>
      <c r="CHD71" s="73"/>
      <c r="CHE71" s="73"/>
      <c r="CHF71" s="73"/>
      <c r="CHG71" s="73"/>
      <c r="CHH71" s="73"/>
      <c r="CHI71" s="73"/>
      <c r="CHJ71" s="73"/>
      <c r="CHK71" s="73"/>
      <c r="CHL71" s="73"/>
      <c r="CHM71" s="73"/>
      <c r="CHN71" s="73"/>
      <c r="CHO71" s="73"/>
      <c r="CHP71" s="73"/>
      <c r="CHQ71" s="73"/>
      <c r="CHR71" s="73"/>
      <c r="CHS71" s="73"/>
      <c r="CHT71" s="73"/>
      <c r="CHU71" s="73"/>
      <c r="CHV71" s="73"/>
      <c r="CHW71" s="73"/>
      <c r="CHX71" s="73"/>
      <c r="CHY71" s="73"/>
      <c r="CHZ71" s="73"/>
      <c r="CIA71" s="73"/>
      <c r="CIB71" s="73"/>
      <c r="CIC71" s="73"/>
      <c r="CID71" s="73"/>
      <c r="CIE71" s="73"/>
      <c r="CIF71" s="73"/>
      <c r="CIG71" s="73"/>
      <c r="CIH71" s="73"/>
      <c r="CII71" s="73"/>
      <c r="CIJ71" s="73"/>
      <c r="CIK71" s="73"/>
      <c r="CIL71" s="73"/>
      <c r="CIM71" s="73"/>
      <c r="CIN71" s="73"/>
      <c r="CIO71" s="73"/>
      <c r="CIP71" s="73"/>
      <c r="CIQ71" s="73"/>
      <c r="CIR71" s="73"/>
      <c r="CIS71" s="73"/>
      <c r="CIT71" s="73"/>
      <c r="CIU71" s="73"/>
      <c r="CIV71" s="73"/>
      <c r="CIW71" s="73"/>
      <c r="CIX71" s="73"/>
      <c r="CIY71" s="73"/>
      <c r="CIZ71" s="73"/>
      <c r="CJA71" s="73"/>
      <c r="CJB71" s="73"/>
      <c r="CJC71" s="73"/>
      <c r="CJD71" s="73"/>
      <c r="CJE71" s="73"/>
      <c r="CJF71" s="73"/>
      <c r="CJG71" s="73"/>
      <c r="CJH71" s="73"/>
      <c r="CJI71" s="73"/>
      <c r="CJJ71" s="73"/>
      <c r="CJK71" s="73"/>
      <c r="CJL71" s="73"/>
      <c r="CJM71" s="73"/>
      <c r="CJN71" s="73"/>
      <c r="CJO71" s="73"/>
      <c r="CJP71" s="73"/>
      <c r="CJQ71" s="73"/>
      <c r="CJR71" s="73"/>
      <c r="CJS71" s="73"/>
      <c r="CJT71" s="73"/>
      <c r="CJU71" s="73"/>
      <c r="CJV71" s="73"/>
      <c r="CJW71" s="73"/>
      <c r="CJX71" s="73"/>
      <c r="CJY71" s="73"/>
      <c r="CJZ71" s="73"/>
      <c r="CKA71" s="73"/>
      <c r="CKB71" s="73"/>
      <c r="CKC71" s="73"/>
      <c r="CKD71" s="73"/>
      <c r="CKE71" s="73"/>
      <c r="CKF71" s="73"/>
      <c r="CKG71" s="73"/>
      <c r="CKH71" s="73"/>
      <c r="CKI71" s="73"/>
      <c r="CKJ71" s="73"/>
      <c r="CKK71" s="73"/>
      <c r="CKL71" s="73"/>
      <c r="CKM71" s="73"/>
      <c r="CKN71" s="73"/>
      <c r="CKO71" s="73"/>
      <c r="CKP71" s="73"/>
      <c r="CKQ71" s="73"/>
      <c r="CKR71" s="73"/>
      <c r="CKS71" s="73"/>
      <c r="CKT71" s="73"/>
      <c r="CKU71" s="73"/>
      <c r="CKV71" s="73"/>
      <c r="CKW71" s="73"/>
      <c r="CKX71" s="73"/>
      <c r="CKY71" s="73"/>
      <c r="CKZ71" s="73"/>
      <c r="CLA71" s="73"/>
      <c r="CLB71" s="73"/>
      <c r="CLC71" s="73"/>
      <c r="CLD71" s="73"/>
      <c r="CLE71" s="73"/>
      <c r="CLF71" s="73"/>
      <c r="CLG71" s="73"/>
      <c r="CLH71" s="73"/>
      <c r="CLI71" s="73"/>
      <c r="CLJ71" s="73"/>
      <c r="CLK71" s="73"/>
      <c r="CLL71" s="73"/>
      <c r="CLM71" s="73"/>
      <c r="CLN71" s="73"/>
      <c r="CLO71" s="73"/>
      <c r="CLP71" s="73"/>
      <c r="CLQ71" s="73"/>
      <c r="CLR71" s="73"/>
      <c r="CLS71" s="73"/>
      <c r="CLT71" s="73"/>
      <c r="CLU71" s="73"/>
      <c r="CLV71" s="73"/>
      <c r="CLW71" s="73"/>
      <c r="CLX71" s="73"/>
      <c r="CLY71" s="73"/>
      <c r="CLZ71" s="73"/>
      <c r="CMA71" s="73"/>
      <c r="CMB71" s="73"/>
      <c r="CMC71" s="73"/>
      <c r="CMD71" s="73"/>
      <c r="CME71" s="73"/>
      <c r="CMF71" s="73"/>
      <c r="CMG71" s="73"/>
      <c r="CMH71" s="73"/>
      <c r="CMI71" s="73"/>
      <c r="CMJ71" s="73"/>
      <c r="CMK71" s="73"/>
      <c r="CML71" s="73"/>
      <c r="CMM71" s="73"/>
      <c r="CMN71" s="73"/>
      <c r="CMO71" s="73"/>
      <c r="CMP71" s="73"/>
      <c r="CMQ71" s="73"/>
      <c r="CMR71" s="73"/>
      <c r="CMS71" s="73"/>
      <c r="CMT71" s="73"/>
      <c r="CMU71" s="73"/>
      <c r="CMV71" s="73"/>
      <c r="CMW71" s="73"/>
      <c r="CMX71" s="73"/>
      <c r="CMY71" s="73"/>
      <c r="CMZ71" s="73"/>
      <c r="CNA71" s="73"/>
      <c r="CNB71" s="73"/>
      <c r="CNC71" s="73"/>
      <c r="CND71" s="73"/>
      <c r="CNE71" s="73"/>
      <c r="CNF71" s="73"/>
      <c r="CNG71" s="73"/>
      <c r="CNH71" s="73"/>
      <c r="CNI71" s="73"/>
      <c r="CNJ71" s="73"/>
      <c r="CNK71" s="73"/>
      <c r="CNL71" s="73"/>
      <c r="CNM71" s="73"/>
      <c r="CNN71" s="73"/>
      <c r="CNO71" s="73"/>
      <c r="CNP71" s="73"/>
      <c r="CNQ71" s="73"/>
      <c r="CNR71" s="73"/>
      <c r="CNS71" s="73"/>
      <c r="CNT71" s="73"/>
      <c r="CNU71" s="73"/>
      <c r="CNV71" s="73"/>
      <c r="CNW71" s="73"/>
      <c r="CNX71" s="73"/>
      <c r="CNY71" s="73"/>
      <c r="CNZ71" s="73"/>
      <c r="COA71" s="73"/>
      <c r="COB71" s="73"/>
      <c r="COC71" s="73"/>
      <c r="COD71" s="73"/>
      <c r="COE71" s="73"/>
      <c r="COF71" s="73"/>
      <c r="COG71" s="73"/>
      <c r="COH71" s="73"/>
      <c r="COI71" s="73"/>
      <c r="COJ71" s="73"/>
      <c r="COK71" s="73"/>
      <c r="COL71" s="73"/>
      <c r="COM71" s="73"/>
      <c r="CON71" s="73"/>
      <c r="COO71" s="73"/>
      <c r="COP71" s="73"/>
      <c r="COQ71" s="73"/>
      <c r="COR71" s="73"/>
      <c r="COS71" s="73"/>
      <c r="COT71" s="73"/>
      <c r="COU71" s="73"/>
      <c r="COV71" s="73"/>
      <c r="COW71" s="73"/>
      <c r="COX71" s="73"/>
      <c r="COY71" s="73"/>
      <c r="COZ71" s="73"/>
      <c r="CPA71" s="73"/>
      <c r="CPB71" s="73"/>
      <c r="CPC71" s="73"/>
      <c r="CPD71" s="73"/>
      <c r="CPE71" s="73"/>
      <c r="CPF71" s="73"/>
      <c r="CPG71" s="73"/>
      <c r="CPH71" s="73"/>
      <c r="CPI71" s="73"/>
      <c r="CPJ71" s="73"/>
      <c r="CPK71" s="73"/>
      <c r="CPL71" s="73"/>
      <c r="CPM71" s="73"/>
      <c r="CPN71" s="73"/>
      <c r="CPO71" s="73"/>
      <c r="CPP71" s="73"/>
      <c r="CPQ71" s="73"/>
      <c r="CPR71" s="73"/>
      <c r="CPS71" s="73"/>
      <c r="CPT71" s="73"/>
      <c r="CPU71" s="73"/>
      <c r="CPV71" s="73"/>
      <c r="CPW71" s="73"/>
      <c r="CPX71" s="73"/>
      <c r="CPY71" s="73"/>
      <c r="CPZ71" s="73"/>
      <c r="CQA71" s="73"/>
      <c r="CQB71" s="73"/>
      <c r="CQC71" s="73"/>
      <c r="CQD71" s="73"/>
      <c r="CQE71" s="73"/>
      <c r="CQF71" s="73"/>
      <c r="CQG71" s="73"/>
      <c r="CQH71" s="73"/>
      <c r="CQI71" s="73"/>
      <c r="CQJ71" s="73"/>
      <c r="CQK71" s="73"/>
      <c r="CQL71" s="73"/>
      <c r="CQM71" s="73"/>
      <c r="CQN71" s="73"/>
      <c r="CQO71" s="73"/>
      <c r="CQP71" s="73"/>
      <c r="CQQ71" s="73"/>
      <c r="CQR71" s="73"/>
      <c r="CQS71" s="73"/>
      <c r="CQT71" s="73"/>
      <c r="CQU71" s="73"/>
      <c r="CQV71" s="73"/>
      <c r="CQW71" s="73"/>
      <c r="CQX71" s="73"/>
      <c r="CQY71" s="73"/>
      <c r="CQZ71" s="73"/>
      <c r="CRA71" s="73"/>
      <c r="CRB71" s="73"/>
      <c r="CRC71" s="73"/>
      <c r="CRD71" s="73"/>
      <c r="CRE71" s="73"/>
      <c r="CRF71" s="73"/>
      <c r="CRG71" s="73"/>
      <c r="CRH71" s="73"/>
      <c r="CRI71" s="73"/>
      <c r="CRJ71" s="73"/>
      <c r="CRK71" s="73"/>
      <c r="CRL71" s="73"/>
      <c r="CRM71" s="73"/>
      <c r="CRN71" s="73"/>
      <c r="CRO71" s="73"/>
      <c r="CRP71" s="73"/>
      <c r="CRQ71" s="73"/>
      <c r="CRR71" s="73"/>
      <c r="CRS71" s="73"/>
      <c r="CRT71" s="73"/>
      <c r="CRU71" s="73"/>
      <c r="CRV71" s="73"/>
      <c r="CRW71" s="73"/>
      <c r="CRX71" s="73"/>
      <c r="CRY71" s="73"/>
      <c r="CRZ71" s="73"/>
      <c r="CSA71" s="73"/>
      <c r="CSB71" s="73"/>
      <c r="CSC71" s="73"/>
      <c r="CSD71" s="73"/>
      <c r="CSE71" s="73"/>
      <c r="CSF71" s="73"/>
      <c r="CSG71" s="73"/>
      <c r="CSH71" s="73"/>
      <c r="CSI71" s="73"/>
      <c r="CSJ71" s="73"/>
      <c r="CSK71" s="73"/>
      <c r="CSL71" s="73"/>
      <c r="CSM71" s="73"/>
      <c r="CSN71" s="73"/>
      <c r="CSO71" s="73"/>
      <c r="CSP71" s="73"/>
      <c r="CSQ71" s="73"/>
      <c r="CSR71" s="73"/>
      <c r="CSS71" s="73"/>
      <c r="CST71" s="73"/>
      <c r="CSU71" s="73"/>
      <c r="CSV71" s="73"/>
      <c r="CSW71" s="73"/>
      <c r="CSX71" s="73"/>
      <c r="CSY71" s="73"/>
      <c r="CSZ71" s="73"/>
      <c r="CTA71" s="73"/>
      <c r="CTB71" s="73"/>
      <c r="CTC71" s="73"/>
      <c r="CTD71" s="73"/>
      <c r="CTE71" s="73"/>
      <c r="CTF71" s="73"/>
      <c r="CTG71" s="73"/>
      <c r="CTH71" s="73"/>
      <c r="CTI71" s="73"/>
      <c r="CTJ71" s="73"/>
      <c r="CTK71" s="73"/>
      <c r="CTL71" s="73"/>
      <c r="CTM71" s="73"/>
      <c r="CTN71" s="73"/>
      <c r="CTO71" s="73"/>
      <c r="CTP71" s="73"/>
      <c r="CTQ71" s="73"/>
      <c r="CTR71" s="73"/>
      <c r="CTS71" s="73"/>
      <c r="CTT71" s="73"/>
      <c r="CTU71" s="73"/>
      <c r="CTV71" s="73"/>
      <c r="CTW71" s="73"/>
      <c r="CTX71" s="73"/>
      <c r="CTY71" s="73"/>
      <c r="CTZ71" s="73"/>
      <c r="CUA71" s="73"/>
      <c r="CUB71" s="73"/>
    </row>
  </sheetData>
  <mergeCells count="45">
    <mergeCell ref="A1:J1"/>
    <mergeCell ref="A2:J2"/>
    <mergeCell ref="G3:H3"/>
    <mergeCell ref="A5:H5"/>
    <mergeCell ref="A71:J71"/>
    <mergeCell ref="A3:A4"/>
    <mergeCell ref="A21:A22"/>
    <mergeCell ref="A27:A30"/>
    <mergeCell ref="A37:A39"/>
    <mergeCell ref="A40:A41"/>
    <mergeCell ref="A43:A44"/>
    <mergeCell ref="A46:A47"/>
    <mergeCell ref="A53:A58"/>
    <mergeCell ref="A63:A64"/>
    <mergeCell ref="B3:B4"/>
    <mergeCell ref="B21:B22"/>
    <mergeCell ref="B27:B30"/>
    <mergeCell ref="B37:B39"/>
    <mergeCell ref="B40:B41"/>
    <mergeCell ref="B43:B44"/>
    <mergeCell ref="B46:B47"/>
    <mergeCell ref="B53:B58"/>
    <mergeCell ref="B63:B64"/>
    <mergeCell ref="C3:C4"/>
    <mergeCell ref="C53:C58"/>
    <mergeCell ref="C63:C64"/>
    <mergeCell ref="D3:D4"/>
    <mergeCell ref="E3:E4"/>
    <mergeCell ref="E21:E22"/>
    <mergeCell ref="E27:E30"/>
    <mergeCell ref="E40:E41"/>
    <mergeCell ref="E43:E44"/>
    <mergeCell ref="E46:E47"/>
    <mergeCell ref="E53:E58"/>
    <mergeCell ref="E63:E64"/>
    <mergeCell ref="F3:F4"/>
    <mergeCell ref="F21:F22"/>
    <mergeCell ref="F27:F30"/>
    <mergeCell ref="F37:F39"/>
    <mergeCell ref="F40:F41"/>
    <mergeCell ref="F43:F44"/>
    <mergeCell ref="F46:F47"/>
    <mergeCell ref="F53:F58"/>
    <mergeCell ref="F63:F64"/>
    <mergeCell ref="J3:J4"/>
  </mergeCells>
  <printOptions horizontalCentered="1" gridLines="1"/>
  <pageMargins left="0.393055555555556" right="0.393055555555556" top="0.511805555555556" bottom="0.511805555555556" header="0.511805555555556" footer="0.156944444444444"/>
  <pageSetup paperSize="9" scale="75" orientation="portrait" horizontalDpi="300"/>
  <headerFooter>
    <oddFooter>&amp;C第 &amp;P 页，共 &amp;N 页</oddFooter>
  </headerFooter>
  <rowBreaks count="1" manualBreakCount="1">
    <brk id="20" max="9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装饰项目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A.閑雲</cp:lastModifiedBy>
  <dcterms:created xsi:type="dcterms:W3CDTF">2019-08-30T06:54:00Z</dcterms:created>
  <dcterms:modified xsi:type="dcterms:W3CDTF">2026-10-13T02:46:44Z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95B3F148EDA84CB48AD25E9A33313256_13</vt:lpwstr>
  </property>
  <property fmtid="{D5CDD505-2E9C-101B-9397-08002B2CF9AE}" pid="4" name="CalculationRule">
    <vt:i4>0</vt:i4>
  </property>
</Properties>
</file>